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korisnik\Desktop\2025 JEDNOSTAVNA NABAVA- ADAPTACIJA PIROVAC - GRAĐEVINSKI RADOVI do  18.04.2025\POZIV NA DOSTAVU PONUDA 09.05.2025\Prilog 2 Troškovnik\"/>
    </mc:Choice>
  </mc:AlternateContent>
  <xr:revisionPtr revIDLastSave="0" documentId="13_ncr:1_{67B0D91A-45BB-4DF5-A4C1-7E1B52FAA95E}" xr6:coauthVersionLast="47" xr6:coauthVersionMax="47" xr10:uidLastSave="{00000000-0000-0000-0000-000000000000}"/>
  <bookViews>
    <workbookView xWindow="2730" yWindow="495" windowWidth="18990" windowHeight="15105" tabRatio="680" xr2:uid="{00000000-000D-0000-FFFF-FFFF00000000}"/>
  </bookViews>
  <sheets>
    <sheet name="TR_E_Ljekarna_v1" sheetId="22" r:id="rId1"/>
  </sheets>
  <definedNames>
    <definedName name="_xlnm.Print_Area" localSheetId="0">TR_E_Ljekarna_v1!$A$1:$I$280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4" i="22" l="1"/>
  <c r="I178" i="22"/>
  <c r="I167" i="22"/>
  <c r="I165" i="22"/>
  <c r="I76" i="22" l="1"/>
  <c r="I59" i="22"/>
  <c r="I63" i="22"/>
  <c r="I61" i="22"/>
  <c r="I250" i="22"/>
  <c r="I248" i="22"/>
  <c r="I246" i="22"/>
  <c r="I242" i="22"/>
  <c r="I240" i="22"/>
  <c r="I238" i="22"/>
  <c r="I221" i="22"/>
  <c r="I219" i="22"/>
  <c r="I213" i="22"/>
  <c r="I211" i="22"/>
  <c r="I197" i="22"/>
  <c r="I195" i="22"/>
  <c r="I193" i="22"/>
  <c r="I191" i="22"/>
  <c r="I189" i="22"/>
  <c r="I187" i="22"/>
  <c r="I182" i="22"/>
  <c r="I180" i="22"/>
  <c r="I176" i="22"/>
  <c r="I174" i="22"/>
  <c r="I172" i="22"/>
  <c r="I170" i="22"/>
  <c r="I163" i="22"/>
  <c r="I161" i="22"/>
  <c r="I151" i="22"/>
  <c r="I150" i="22"/>
  <c r="I147" i="22"/>
  <c r="I146" i="22"/>
  <c r="I145" i="22"/>
  <c r="I144" i="22"/>
  <c r="I143" i="22"/>
  <c r="I142" i="22"/>
  <c r="I141" i="22"/>
  <c r="I140" i="22"/>
  <c r="I130" i="22"/>
  <c r="I128" i="22"/>
  <c r="I126" i="22"/>
  <c r="I124" i="22"/>
  <c r="I97" i="22"/>
  <c r="I100" i="22" l="1"/>
  <c r="I264" i="22" s="1"/>
  <c r="I66" i="22"/>
  <c r="I133" i="22"/>
  <c r="I265" i="22" s="1"/>
  <c r="I253" i="22"/>
  <c r="I270" i="22" s="1"/>
  <c r="I224" i="22"/>
  <c r="I268" i="22" s="1"/>
  <c r="I200" i="22"/>
  <c r="I267" i="22" s="1"/>
  <c r="I154" i="22"/>
  <c r="I266" i="22" s="1"/>
  <c r="I273" i="22" l="1"/>
  <c r="I275" i="22" s="1"/>
  <c r="I277" i="22" s="1"/>
</calcChain>
</file>

<file path=xl/sharedStrings.xml><?xml version="1.0" encoding="utf-8"?>
<sst xmlns="http://schemas.openxmlformats.org/spreadsheetml/2006/main" count="222" uniqueCount="139">
  <si>
    <t>A</t>
  </si>
  <si>
    <t>1</t>
  </si>
  <si>
    <t>kom</t>
  </si>
  <si>
    <t>kpl</t>
  </si>
  <si>
    <t>2</t>
  </si>
  <si>
    <t>3</t>
  </si>
  <si>
    <t>5</t>
  </si>
  <si>
    <t>B</t>
  </si>
  <si>
    <t>m</t>
  </si>
  <si>
    <t xml:space="preserve">m </t>
  </si>
  <si>
    <t>4</t>
  </si>
  <si>
    <t>6</t>
  </si>
  <si>
    <t>9</t>
  </si>
  <si>
    <t>10</t>
  </si>
  <si>
    <t>11</t>
  </si>
  <si>
    <t>12</t>
  </si>
  <si>
    <t>13</t>
  </si>
  <si>
    <t>16</t>
  </si>
  <si>
    <t>RASVJETA</t>
  </si>
  <si>
    <t>7</t>
  </si>
  <si>
    <t>8</t>
  </si>
  <si>
    <t>OSTALO</t>
  </si>
  <si>
    <t>REKAPITULACIJA</t>
  </si>
  <si>
    <t>* Napomena:</t>
  </si>
  <si>
    <t>Napojni kabel do razdjelnika KPMO, opremljen razdjelnik KPMO, mjerna oprema i limitatori obuhvaćeni su u okviru ugovora o priključenju potpisanog s isporučiteljem električne energije ("HEP").</t>
  </si>
  <si>
    <t>C</t>
  </si>
  <si>
    <t>* 3 kom. prostor i ožičenje za limitator OSP ... A, 1p</t>
  </si>
  <si>
    <t>14</t>
  </si>
  <si>
    <t xml:space="preserve">TROŠKOVNIK ELEKTROINSTALACIJA </t>
  </si>
  <si>
    <t>1.</t>
  </si>
  <si>
    <t>Komplet</t>
  </si>
  <si>
    <t>2.</t>
  </si>
  <si>
    <t>UKUPNO ELEKTROINSTALACIJE</t>
  </si>
  <si>
    <t>SVEUKUPNO ELEKTROINSTALACIJE</t>
  </si>
  <si>
    <t>INVESTITOR:</t>
  </si>
  <si>
    <t>GRAĐEVINA:</t>
  </si>
  <si>
    <t>LOKACIJA:</t>
  </si>
  <si>
    <t>PREDMET:</t>
  </si>
  <si>
    <t>ELEKTRORAZVODNI ORMARl</t>
  </si>
  <si>
    <t>Napomena: Sve stavke dobave razdjelnika podrazumijevaju: da su ormari kompletno sastavljeni, opremljeni, ožičeni i ispitani, te opremIjeni potrebnirn šinskirn razvodom, nosačima za prihvat kabela, stezaljkama, sabirnicama nule i uzemljenja i pripadajućom opremom sa svim oznakama i sl.  U razdjelniku treba biti osigurano 20% rezervnog mjesta za mogućnost naknadne ugradnje opreme. Sve stavke montaže razdjelnika podrazumjevaju: postavljanje, spajanje na instalacije u objektu, pustanje urad i ispitivanje. Stavka uključuje i naknadno ugrađivanje opreme ukoliko se stvore potrebe za njom.</t>
  </si>
  <si>
    <r>
      <t>* ostali materijal i radovi:</t>
    </r>
    <r>
      <rPr>
        <sz val="10"/>
        <rFont val="Arial"/>
        <family val="2"/>
      </rPr>
      <t xml:space="preserve"> </t>
    </r>
  </si>
  <si>
    <t>- sabirnice, redne stezaljke, uvodnice, natpisne pločice, vijci i matice, letve osigurača, maske, kanali za ožičenje i ostali sitni materijal</t>
  </si>
  <si>
    <t xml:space="preserve">- uz razdjelnik isporučiti električnu shemu </t>
  </si>
  <si>
    <t>UKUPNO ELEKTRORAZVODNI ORMARl:</t>
  </si>
  <si>
    <t>UKUPNO RASVJETA:</t>
  </si>
  <si>
    <t>KABELI, CIJEVI, TRASE</t>
  </si>
  <si>
    <r>
      <t>* PP00 3x2,5 mm</t>
    </r>
    <r>
      <rPr>
        <vertAlign val="superscript"/>
        <sz val="10"/>
        <rFont val="Arial"/>
        <family val="2"/>
        <charset val="238"/>
      </rPr>
      <t>2</t>
    </r>
  </si>
  <si>
    <r>
      <t>* PP-Y 3x2,5 mm</t>
    </r>
    <r>
      <rPr>
        <vertAlign val="superscript"/>
        <sz val="10"/>
        <rFont val="Arial"/>
        <family val="2"/>
        <charset val="238"/>
      </rPr>
      <t>2</t>
    </r>
  </si>
  <si>
    <r>
      <t>* PP-Y 3x1,5 mm</t>
    </r>
    <r>
      <rPr>
        <vertAlign val="superscript"/>
        <sz val="10"/>
        <rFont val="Arial"/>
        <family val="2"/>
        <charset val="238"/>
      </rPr>
      <t>2</t>
    </r>
  </si>
  <si>
    <r>
      <t>* (N) HXH E30 3x1,5 mm</t>
    </r>
    <r>
      <rPr>
        <vertAlign val="superscript"/>
        <sz val="10"/>
        <rFont val="Arial"/>
        <family val="2"/>
      </rPr>
      <t>2</t>
    </r>
  </si>
  <si>
    <r>
      <t>* P-Y/F 16 mm</t>
    </r>
    <r>
      <rPr>
        <vertAlign val="superscript"/>
        <sz val="10"/>
        <rFont val="Arial"/>
        <family val="2"/>
        <charset val="238"/>
      </rPr>
      <t>2</t>
    </r>
  </si>
  <si>
    <r>
      <t>* P-Y/F 6 mm</t>
    </r>
    <r>
      <rPr>
        <vertAlign val="superscript"/>
        <sz val="10"/>
        <rFont val="Arial"/>
        <family val="2"/>
        <charset val="238"/>
      </rPr>
      <t>2</t>
    </r>
  </si>
  <si>
    <t>Dobava i postava raznih instalacijskih cijevi za polaganje kabela. Cijevi se polažu u pripremljenim kabelskim kanalima, trasama, šlicevima, odnosno n/ž na odstojne obujmice.</t>
  </si>
  <si>
    <t>* instalacijska cijev CS (fi) 20/25 mm</t>
  </si>
  <si>
    <t>* instalacijska cijev CS (fi) 40 mm</t>
  </si>
  <si>
    <t>UKUPNO KABELI, CIJEVI, TRASE:</t>
  </si>
  <si>
    <t>D</t>
  </si>
  <si>
    <t>PREKIDAČI, PRIKLJUČNICE, PRIKLJUČCI OSTALE OPREME</t>
  </si>
  <si>
    <t xml:space="preserve">Set prekidača, koji se ugrađuje u podžbuknu kutiju od 2M, a sastoji se od:
* 2 kom. jednopolni prekidač 10A, 250V                                             </t>
  </si>
  <si>
    <t>Tipkalo za isklop napajanja u nuždi, tip kao PIT98-65-t (NO+NC), sa slijedećim natpisom: "isklop napajanja"</t>
  </si>
  <si>
    <t>Šuko monofazna priključnica s poklopcem, p/ž, 10/16A, 250V</t>
  </si>
  <si>
    <t>Dobava, montaža i spajanje kompleta za izjednačenje potencijala kojeg čini kutija za izjednačenje potencijala PS 49 kao "Elektrokontakt", komplet sa rednim stezaljkama, obujmicama, spojnicama i sl.</t>
  </si>
  <si>
    <t>Spajanje fiksnih električnih uređaja, te puštanje u rad. Radovi se izvode u suradnji s montažerom uređaja.</t>
  </si>
  <si>
    <t xml:space="preserve">Jednofazni kabelski izvod - spajanje uređaja </t>
  </si>
  <si>
    <r>
      <t>Izrada vijčanog spoja vodiča P/F 6-16 mm</t>
    </r>
    <r>
      <rPr>
        <vertAlign val="superscript"/>
        <sz val="10"/>
        <rFont val="Arial"/>
        <family val="2"/>
        <charset val="238"/>
      </rPr>
      <t>2</t>
    </r>
    <r>
      <rPr>
        <sz val="10"/>
        <rFont val="Arial"/>
        <family val="2"/>
        <charset val="238"/>
      </rPr>
      <t xml:space="preserve"> s kabelskom stopicom na metalne mase građevine.</t>
    </r>
  </si>
  <si>
    <t>UKUPNO PREKIDAČI, PRIKLJUČNICE, SPOJEVI:</t>
  </si>
  <si>
    <t>E</t>
  </si>
  <si>
    <t>Napomena: navedene stavke se odnose na kompletne radove obuhvaćene ovim troškovnikom</t>
  </si>
  <si>
    <t>Radovi na ispitivanju i mjerenju.</t>
  </si>
  <si>
    <t>* funkcionalno ispitivanje elektroinstalacija s otklanjanjem grešaka.</t>
  </si>
  <si>
    <t>* primopredaja elektroinstalacije korisniku, izrada zapisnika i puštanje u trajni pogon.</t>
  </si>
  <si>
    <t>Ostala potrebna građevinska pripomoć, koja nije definirana u ostalim stavkama troškovnika, a nužna je za potpunu funkcionalnost građevine, te ostali nenabrojeni sitni spojni i montažni materijal.</t>
  </si>
  <si>
    <t>Izrada tehničke dokumentacije izvedenog stanja kompletne elektrotehničke instalacije.</t>
  </si>
  <si>
    <t>UKUPNO OSTALO:</t>
  </si>
  <si>
    <t>15</t>
  </si>
  <si>
    <t>PREKIDAČI, PRIKLJUČNICE</t>
  </si>
  <si>
    <t>PDV (25%)</t>
  </si>
  <si>
    <t>ELEKTROINSTALACIJE JAKE STRUJE</t>
  </si>
  <si>
    <r>
      <t>* PP-Y 5x2,5 mm</t>
    </r>
    <r>
      <rPr>
        <vertAlign val="superscript"/>
        <sz val="10"/>
        <rFont val="Arial"/>
        <family val="2"/>
        <charset val="238"/>
      </rPr>
      <t>2</t>
    </r>
  </si>
  <si>
    <t>Jednopolni prekidač, p/ž, 10A, 250V</t>
  </si>
  <si>
    <t>Šuko monofazna priključnica, p/ž, 10/16A, 250V</t>
  </si>
  <si>
    <t>17</t>
  </si>
  <si>
    <t>Set priključnica, koji se ugrađuje u podžbuknu kutiju od 7M, a sastoji se od: 
* 3 kom. šuko priključnica 10/16A, 250V</t>
  </si>
  <si>
    <t>Trofazni kabelski izvod - spajanje uređaja</t>
  </si>
  <si>
    <t>ELEKTROINSTALACIJE SLABE STRUJE</t>
  </si>
  <si>
    <t>TEL-RAČ INSTALACIJA</t>
  </si>
  <si>
    <t>Napomena: RJ45 priključnice su navedene u poglavlju 1 u kompletu sa ostalim priključnicama jake i slabe struje.                                                                                             Sve stavke obuhvaćaju dobavu, montažu i spajanje navedene opreme</t>
  </si>
  <si>
    <t>Komunikacijski ormar (KO)</t>
  </si>
  <si>
    <t>Savitljiva plastična zaštitna cijev CS20/25</t>
  </si>
  <si>
    <t xml:space="preserve">Ostali nenabrojani sitni spojni i montažni materijal </t>
  </si>
  <si>
    <t>Ispitivanje izvedene instalacije, te izdavanje atesta.</t>
  </si>
  <si>
    <t>UKUPNO TEL-RAČ INSTALACIJA:</t>
  </si>
  <si>
    <t>Pripremni i završni radovi, pregled dokumentacije, te organizacija gradilišta</t>
  </si>
  <si>
    <t>Kućni priključni mjerni ormar KPMO</t>
  </si>
  <si>
    <t>Razvodni ormar GRO</t>
  </si>
  <si>
    <t>Dobava, ugradba i spajanje zidnog ormara dim. 600x900x495 mm, 19'', 18U. U cijenu je uključena doprema na objekt, montaža, spajanje na instalacije u objektu, puštanje u rad, ispitivanje i atesti. Opremljen je sljedećom opremom:</t>
  </si>
  <si>
    <t>* 1 kom. automatski prekidači B6A, 1p, 10kA</t>
  </si>
  <si>
    <t>Eur</t>
  </si>
  <si>
    <t xml:space="preserve">* 3 kom. odvodnika prenapona, klasa B, 1P, 40 kA, 275 V </t>
  </si>
  <si>
    <t>* 2 kom. strujna zaštitna sklopka FID 40/0,03 A, 4p</t>
  </si>
  <si>
    <t>- uključivo stavljanje opomenske tablice, te pločice s oznakom sustava zaštite</t>
  </si>
  <si>
    <t>Dobava, montaža i spajanje rasvjetnih tijela, komplet sa predspojnim napravama, starterima i žaruljama. Stavka obuhvaća sav montažni i spojni pribor. Ponuditelj treba navesti točan tip nuđene rasvjete, a prije narudžbe potrebna je ovjera investitora / projektanta.</t>
  </si>
  <si>
    <t xml:space="preserve">Prekidači i priključnice moraju se ponuditi od istog proizvođača. U jedinične cijene uključene su i podžbukne kutije, središnje ploče i odgovarajući braj pokrovnih okvira. Konačan izbor usuglasiti s investitoram. </t>
  </si>
  <si>
    <t>Mrežna priključnica 2x RJ45 cat.6 p/ž</t>
  </si>
  <si>
    <t>Spajanje unutarnjih jedinica klima uređaja (napojni i signalni kabel)</t>
  </si>
  <si>
    <t>Spajanje vanjskih jedinica klima uređaja (napojni i signalni kabel)</t>
  </si>
  <si>
    <t>Izrada svih potrebnih proboja, šliceva i rupa za novu elektroinstalaciju</t>
  </si>
  <si>
    <t>* provjera i ispitivanje elektroinstalacije te izdavanje atesta od strane ovlaštene organizacije u skladu s propisima zaštite na radu i zaštite od požara.</t>
  </si>
  <si>
    <t>Izvedba telefonskog priključka na telefonski ormarić nije dio ovog troškovnika, već je obveza investitora i nadležnog davatelja usluge. Napomene u uvodnom dijelu ovog troškovnika se odnose i na instalacije slabe struje</t>
  </si>
  <si>
    <t>* 1 kom. set s ventilatorom i termostatorn
* 1 kom. patch panel 24 port FTP cat 6
* 2 kom. vodilica
* 1 kom. power bar 7x230V
* 1 kom. switch 100Mbit 24 port
* 1 kom. set za uzemljenje
* konektori i ostali sitni spojni i montažni materijal</t>
  </si>
  <si>
    <t>Mrežni kabel FTP cat.6</t>
  </si>
  <si>
    <t>Telefonski kabel TK 59 5x4x0,6mm</t>
  </si>
  <si>
    <t>LJEKARNA PIROVAC</t>
  </si>
  <si>
    <t>PIROVAC</t>
  </si>
  <si>
    <t>ZDRAVSTVENA USTANOVA LJEKARNA ŠIBENIK</t>
  </si>
  <si>
    <t>0.</t>
  </si>
  <si>
    <t>Odspajanje i demontaža postojećeg alarmnog sustava (senzori, sirene, tipkovnica, centrala...) od strane ovlaštene osobe. Opremu je potrebno pažljivo označiti i skladištiti, te po dovršetku adaptacije ponovno postaviti i pustiti u rad.</t>
  </si>
  <si>
    <t>PRIPREMNI RADOVI I DEMONTAŽE</t>
  </si>
  <si>
    <t>Odspajanje i demontaža postojeće elektroopreme u prostoru koji je dio zahvata adaptacije (radvodni ormari, svjetiljke, prekidači, priključnice, tipkala, ventilator...). Postojeću instalaciju je nužno ispitati, odspojiti i demontirati s posebnom pažnjom kako bi se osigurali uvjeti za siguran rad na objektu. Demontiranu opremu predati investitoru. Obzirom da se dio ljekarne ne adaptira, te da je mjerna oprema unutar objekta, dio instalacije je potrebno ostaviti u funkciji za potrebe rada. Naknadno u dogovoru s HEP-om mjerna oprema će se izmjestiti u novi KPMO na pročelju objekta, a na mjestu postojećeg izvesti prespajanje i odgovarajuća zaštita dijela instalacije koje ostaje u funkciji.</t>
  </si>
  <si>
    <t>Označavanje mjesta ugradnje, štemanje zida, te dobava, montaža i spajanje podžbuknog trorednog (3x24M) tipskog metalnog razdjelnika s bijelim vratima, oznake GRO dimenzija cca 620x590x135 mm.</t>
  </si>
  <si>
    <t xml:space="preserve">Označavanje mjesta ugradnje, štemanje zida, te ugradnja u na pročelje objekta KPMO-1 razdjelnika prema dogovoru s HEP-om. Cijena uključuje i dobavu i postavljanje plastične cijevi fi 110 mm dužine do 2 m (za naknadno uvlačenje napojnog kabela) </t>
  </si>
  <si>
    <t>UKUPNO PRIPREMNI RADOVI I DEMONTAŽE:</t>
  </si>
  <si>
    <t>* 1 kom. kućište razdjelnika s vratima 3x24M kao Modul 160</t>
  </si>
  <si>
    <t>* 1 kom. NN kompaktni prekidač 50A, 3p, s okidačem za daljinsko isklapanje, kao NG125N</t>
  </si>
  <si>
    <t>* 2 kom. automatski prekidači C16A, 3p, 10kA</t>
  </si>
  <si>
    <t>* 1 kom. automatski prekidači C25A, 3p, 10kA</t>
  </si>
  <si>
    <t>* 8 kom. automatski prekidači B10A, 1p, 10kA</t>
  </si>
  <si>
    <t>* 21 kom. automatski prekidači B16A, 1p, 10kA</t>
  </si>
  <si>
    <t>Dobava, montaža i spajanje ugradne/nadgradne sigurnosne svjetiljke, kriteriji za ocjenu jednakovrijednosti:
autonomija 3h, u pripravnom spoju, svjetlosni tok LED izvora minimalno 320lm, zaštita IP65, sa autotestom, uključene naljepnice smjera
TIP:
PROIZVOĐAČ:</t>
  </si>
  <si>
    <t>Dobava, montaža i spajanje rasvjetnog tijela, nadgradna plafonjera, promjera fi300mm, visine 58mm (+/-10%) moguća montaža zidna i stropna,  maksimalne snage 20W, svjetlosni tok svjetiljke minimalno 1850 lm, boja svijetla 3000K, IP65 i IK10 zaštita, životni vijek 50.000 sati pri L70, polikarbonatno kućište
TIP:
PROIZVOĐAČ:</t>
  </si>
  <si>
    <t>Dobava, montaža i spajanje nadgradnog/ovjesnog (komplet s ovjesnim priborom) LED rasvjetnog tijela, sa integriranim LED izvorom svjetla, ukupna snaga svjetiljke maksimalno 26W, svjetlosni tok svjetiljke min 3000 lm, CRI 80, optika protiv blještanja UGR&lt;19, 3000K, metalno kućište svjetiljke, mikroprizmatični difuzor, životni vijek 50.000 sati pri L80, IP40, dimenzije svjetiljke cca 1200x60x60mm (+/- 10%), metalno kućište završne obrade bijele boje
TIP:
PROIZVOĐAČ:</t>
  </si>
  <si>
    <t>Dobava, montaža i spajanje ugradnog rasvjetnog tijela, downlightera, kriteriji za ocjenu jednakovrijednosti:
metalno kućište, snaga svjetiljke maksimalno 20W, svjetlosni tok svjetiljke minimalno 2000lm,  indeks uzvrata boje minimalno 80,  korelirana temperatura nijanse bijelog svjetla 3000K/4000K, zaštita IP44 &amp; IK03,  životni vijek svjetiljke minimalno 50.000 sati pri 70% svjetlosnog toka, promjer otvora rupe fi 220mm,
TIP:
PROIZVOĐAČ:</t>
  </si>
  <si>
    <t>* PP00 4x16 mm2</t>
  </si>
  <si>
    <t>Set prekidača, koji se ugrađuje u podžbuknu kutiju od 7M, a sastoji se od:
* 5 kom. jednopolni prekidač, 10A, 250V       
* 2 kom. slijepi modul</t>
  </si>
  <si>
    <t>Set prekidača, koji se ugrađuje u podžbuknu kutiju od 7M, a sastoji se od:
* 6 kom. jednopolni prekidač za rolete gore/dolje, 10A, 250V       
* 1 kom. slijepi modul</t>
  </si>
  <si>
    <t>Kabelski kanal dužine do 1 m za ugradnju priključnica u pult oficine, komplet s priborom za montažu, aluminijski,  komplet s 3 šuko monofazne priključnice i 2 mrežne priključnice RJ45 cat.6 uključene u cijenu ove stavke</t>
  </si>
  <si>
    <t>Dobava, montaža i spajanje ventilatora u wc-u i garderobi</t>
  </si>
  <si>
    <t>Alarmni kabel 6x0,22</t>
  </si>
  <si>
    <t>Dobava, montaža, polaganje i spajanje kabela: Kabeli se polažu najvećim dijelom podžbukno u savitljivim plastičnim cijevima i u kabelskim trasama ili na plastičnim nosačima koji su u cijeni stavke. Vodovi se polažu u skladu s projektom. Obvezno je pridržavati se pravila obilježavanja kabelskih žila. U količinama su uključene dužine kabela ostavljene kao rezerva na mjestima priključivanja i u razdjelnicima. U cijene kabela su uključene i pripadajuće te podžbukne i nadžbukne razvodne kutije s poklopcem.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</si>
</sst>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k_n_-;\-* #,##0.00\ _k_n_-;_-* &quot;-&quot;??\ _k_n_-;_-@_-"/>
    <numFmt numFmtId="165" formatCode="#,##0.00&quot;      &quot;;\-#,##0.00&quot;      &quot;;&quot; -&quot;#&quot;      &quot;;@\ "/>
    <numFmt numFmtId="166" formatCode="#,##0.00\ ;\-#,##0.00\,"/>
    <numFmt numFmtId="167" formatCode="#,##0.00\ ;\-#,##0.00\ ;&quot; -&quot;#\ ;@\ "/>
  </numFmts>
  <fonts count="54" x14ac:knownFonts="1">
    <font>
      <sz val="10"/>
      <name val="Helv"/>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Helv"/>
      <family val="2"/>
      <charset val="238"/>
    </font>
    <font>
      <sz val="10"/>
      <name val="Arial"/>
      <family val="2"/>
      <charset val="238"/>
    </font>
    <font>
      <sz val="10"/>
      <name val="Helv"/>
    </font>
    <font>
      <sz val="10"/>
      <name val="Helv"/>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0"/>
      <name val="Times New Roman CE"/>
      <family val="1"/>
      <charset val="238"/>
    </font>
    <font>
      <sz val="12"/>
      <name val="Times New Roman CE"/>
      <family val="1"/>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Arial CE"/>
      <family val="2"/>
      <charset val="238"/>
    </font>
    <font>
      <sz val="10"/>
      <name val="Arial"/>
      <family val="2"/>
    </font>
    <font>
      <vertAlign val="superscript"/>
      <sz val="10"/>
      <name val="Arial"/>
      <family val="2"/>
      <charset val="238"/>
    </font>
    <font>
      <b/>
      <sz val="10"/>
      <name val="Arial"/>
      <family val="2"/>
    </font>
    <font>
      <b/>
      <sz val="18"/>
      <name val="Arial"/>
      <family val="2"/>
    </font>
    <font>
      <sz val="18"/>
      <name val="Arial"/>
      <family val="2"/>
    </font>
    <font>
      <b/>
      <sz val="10"/>
      <name val="Arial"/>
      <family val="2"/>
      <charset val="238"/>
    </font>
    <font>
      <b/>
      <sz val="20"/>
      <name val="Arial"/>
      <family val="2"/>
      <charset val="238"/>
    </font>
    <font>
      <i/>
      <sz val="10"/>
      <name val="Arial"/>
      <family val="2"/>
      <charset val="238"/>
    </font>
    <font>
      <i/>
      <sz val="10"/>
      <name val="Arial"/>
      <family val="2"/>
    </font>
    <font>
      <sz val="10"/>
      <name val="Arial CE"/>
      <charset val="238"/>
    </font>
    <font>
      <sz val="10"/>
      <color theme="1"/>
      <name val="Calibri"/>
      <family val="2"/>
      <charset val="238"/>
      <scheme val="minor"/>
    </font>
    <font>
      <vertAlign val="superscript"/>
      <sz val="10"/>
      <name val="Arial"/>
      <family val="2"/>
    </font>
    <font>
      <b/>
      <sz val="10"/>
      <name val="Arial CE"/>
      <charset val="238"/>
    </font>
    <font>
      <b/>
      <sz val="12"/>
      <name val="Arial"/>
      <family val="2"/>
      <charset val="238"/>
    </font>
    <font>
      <b/>
      <sz val="8"/>
      <name val="Arial"/>
      <family val="2"/>
    </font>
    <font>
      <sz val="10"/>
      <color theme="1"/>
      <name val="Arial"/>
      <family val="2"/>
      <charset val="238"/>
    </font>
    <font>
      <sz val="9"/>
      <name val="Tahoma"/>
      <family val="2"/>
      <charset val="238"/>
    </font>
    <font>
      <sz val="12"/>
      <name val="Times New Roman"/>
      <family val="1"/>
      <charset val="238"/>
    </font>
    <font>
      <sz val="11"/>
      <name val="Arial CE"/>
      <family val="2"/>
      <charset val="238"/>
    </font>
    <font>
      <b/>
      <sz val="11"/>
      <color indexed="10"/>
      <name val="Calibri"/>
      <family val="2"/>
      <charset val="238"/>
    </font>
    <font>
      <b/>
      <sz val="15"/>
      <color indexed="21"/>
      <name val="Calibri"/>
      <family val="2"/>
      <charset val="238"/>
    </font>
    <font>
      <b/>
      <sz val="13"/>
      <color indexed="21"/>
      <name val="Calibri"/>
      <family val="2"/>
      <charset val="238"/>
    </font>
    <font>
      <b/>
      <sz val="11"/>
      <color indexed="21"/>
      <name val="Calibri"/>
      <family val="2"/>
      <charset val="238"/>
    </font>
    <font>
      <sz val="11"/>
      <color indexed="19"/>
      <name val="Calibri"/>
      <family val="2"/>
      <charset val="238"/>
    </font>
    <font>
      <sz val="10"/>
      <name val="Helvetica"/>
      <family val="2"/>
      <charset val="238"/>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27"/>
      </patternFill>
    </fill>
    <fill>
      <patternFill patternType="solid">
        <fgColor indexed="29"/>
        <bgColor indexed="45"/>
      </patternFill>
    </fill>
    <fill>
      <patternFill patternType="solid">
        <fgColor indexed="26"/>
        <bgColor indexed="42"/>
      </patternFill>
    </fill>
    <fill>
      <patternFill patternType="solid">
        <fgColor indexed="31"/>
        <bgColor indexed="42"/>
      </patternFill>
    </fill>
    <fill>
      <patternFill patternType="solid">
        <fgColor indexed="27"/>
        <bgColor indexed="44"/>
      </patternFill>
    </fill>
    <fill>
      <patternFill patternType="solid">
        <fgColor indexed="22"/>
        <bgColor indexed="44"/>
      </patternFill>
    </fill>
    <fill>
      <patternFill patternType="solid">
        <fgColor indexed="50"/>
        <bgColor indexed="23"/>
      </patternFill>
    </fill>
    <fill>
      <patternFill patternType="solid">
        <fgColor indexed="49"/>
        <bgColor indexed="40"/>
      </patternFill>
    </fill>
    <fill>
      <patternFill patternType="solid">
        <fgColor indexed="25"/>
        <bgColor indexed="23"/>
      </patternFill>
    </fill>
    <fill>
      <patternFill patternType="solid">
        <fgColor indexed="54"/>
        <bgColor indexed="62"/>
      </patternFill>
    </fill>
    <fill>
      <patternFill patternType="solid">
        <fgColor indexed="10"/>
        <bgColor indexed="60"/>
      </patternFill>
    </fill>
    <fill>
      <patternFill patternType="solid">
        <fgColor indexed="45"/>
        <bgColor indexed="46"/>
      </patternFill>
    </fill>
    <fill>
      <patternFill patternType="solid">
        <fgColor indexed="9"/>
        <bgColor indexed="42"/>
      </patternFill>
    </fill>
    <fill>
      <patternFill patternType="solid">
        <fgColor indexed="55"/>
        <bgColor indexed="23"/>
      </patternFill>
    </fill>
    <fill>
      <patternFill patternType="solid">
        <fgColor indexed="43"/>
        <bgColor indexed="26"/>
      </patternFill>
    </fill>
  </fills>
  <borders count="18">
    <border>
      <left/>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49"/>
      </top>
      <bottom style="double">
        <color indexed="49"/>
      </bottom>
      <diagonal/>
    </border>
    <border>
      <left/>
      <right/>
      <top style="hair">
        <color indexed="8"/>
      </top>
      <bottom style="hair">
        <color indexed="8"/>
      </bottom>
      <diagonal/>
    </border>
  </borders>
  <cellStyleXfs count="137">
    <xf numFmtId="0" fontId="0" fillId="0" borderId="0"/>
    <xf numFmtId="0" fontId="6" fillId="0" borderId="0"/>
    <xf numFmtId="0" fontId="7" fillId="0" borderId="0"/>
    <xf numFmtId="0" fontId="8"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2" applyNumberFormat="0" applyAlignment="0" applyProtection="0"/>
    <xf numFmtId="0" fontId="13" fillId="21" borderId="3"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7" borderId="2" applyNumberFormat="0" applyAlignment="0" applyProtection="0"/>
    <xf numFmtId="0" fontId="20" fillId="0" borderId="0">
      <alignment horizontal="right" vertical="top"/>
    </xf>
    <xf numFmtId="0" fontId="21" fillId="0" borderId="0">
      <alignment horizontal="justify" vertical="top" wrapText="1"/>
    </xf>
    <xf numFmtId="0" fontId="20" fillId="0" borderId="0">
      <alignment horizontal="left"/>
    </xf>
    <xf numFmtId="4" fontId="21" fillId="0" borderId="0">
      <alignment horizontal="right"/>
    </xf>
    <xf numFmtId="0" fontId="21" fillId="0" borderId="0">
      <alignment horizontal="right"/>
    </xf>
    <xf numFmtId="4" fontId="21" fillId="0" borderId="0">
      <alignment horizontal="right" wrapText="1"/>
    </xf>
    <xf numFmtId="0" fontId="21" fillId="0" borderId="0">
      <alignment horizontal="right"/>
    </xf>
    <xf numFmtId="4" fontId="21" fillId="0" borderId="0">
      <alignment horizontal="right"/>
    </xf>
    <xf numFmtId="0" fontId="22" fillId="0" borderId="7" applyNumberFormat="0" applyFill="0" applyAlignment="0" applyProtection="0"/>
    <xf numFmtId="0" fontId="23"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3" borderId="8" applyNumberFormat="0" applyFont="0" applyAlignment="0" applyProtection="0"/>
    <xf numFmtId="0" fontId="6" fillId="0" borderId="0"/>
    <xf numFmtId="0" fontId="5" fillId="0" borderId="0"/>
    <xf numFmtId="0" fontId="20" fillId="0" borderId="0"/>
    <xf numFmtId="0" fontId="24" fillId="20" borderId="9" applyNumberFormat="0" applyAlignment="0" applyProtection="0"/>
    <xf numFmtId="9" fontId="6" fillId="0" borderId="0" applyFont="0" applyFill="0" applyBorder="0" applyAlignment="0" applyProtection="0"/>
    <xf numFmtId="0" fontId="8" fillId="0" borderId="0"/>
    <xf numFmtId="0" fontId="8" fillId="0" borderId="0"/>
    <xf numFmtId="0" fontId="6" fillId="0" borderId="0"/>
    <xf numFmtId="0" fontId="25" fillId="0" borderId="0" applyNumberFormat="0" applyFill="0" applyBorder="0" applyAlignment="0" applyProtection="0"/>
    <xf numFmtId="0" fontId="26" fillId="0" borderId="10" applyNumberFormat="0" applyFill="0" applyAlignment="0" applyProtection="0"/>
    <xf numFmtId="0" fontId="27" fillId="0" borderId="0" applyNumberFormat="0" applyFill="0" applyBorder="0" applyAlignment="0" applyProtection="0"/>
    <xf numFmtId="164" fontId="6" fillId="0" borderId="0" applyFont="0" applyFill="0" applyBorder="0" applyAlignment="0" applyProtection="0"/>
    <xf numFmtId="0" fontId="6" fillId="0" borderId="0"/>
    <xf numFmtId="0" fontId="6" fillId="0" borderId="0"/>
    <xf numFmtId="0" fontId="4" fillId="0" borderId="0"/>
    <xf numFmtId="0" fontId="6" fillId="0" borderId="0"/>
    <xf numFmtId="0" fontId="3" fillId="0" borderId="0"/>
    <xf numFmtId="0" fontId="29" fillId="0" borderId="0">
      <alignment horizontal="justify" vertical="top" wrapText="1"/>
    </xf>
    <xf numFmtId="0" fontId="6" fillId="0" borderId="0">
      <alignment horizontal="justify" vertical="top" wrapText="1"/>
    </xf>
    <xf numFmtId="0" fontId="3" fillId="0" borderId="0"/>
    <xf numFmtId="0" fontId="6" fillId="0" borderId="0"/>
    <xf numFmtId="0" fontId="38" fillId="0" borderId="0"/>
    <xf numFmtId="0" fontId="45" fillId="0" borderId="0"/>
    <xf numFmtId="0" fontId="6" fillId="0" borderId="0"/>
    <xf numFmtId="0" fontId="46" fillId="0" borderId="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26" borderId="0" applyNumberFormat="0" applyBorder="0" applyAlignment="0" applyProtection="0"/>
    <xf numFmtId="0" fontId="9" fillId="28"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9" borderId="0" applyNumberFormat="0" applyBorder="0" applyAlignment="0" applyProtection="0"/>
    <xf numFmtId="0" fontId="9" fillId="28" borderId="0" applyNumberFormat="0" applyBorder="0" applyAlignment="0" applyProtection="0"/>
    <xf numFmtId="0" fontId="9" fillId="26" borderId="0" applyNumberFormat="0" applyBorder="0" applyAlignment="0" applyProtection="0"/>
    <xf numFmtId="0" fontId="10" fillId="28" borderId="0" applyNumberFormat="0" applyBorder="0" applyAlignment="0" applyProtection="0"/>
    <xf numFmtId="0" fontId="10" fillId="25" borderId="0" applyNumberFormat="0" applyBorder="0" applyAlignment="0" applyProtection="0"/>
    <xf numFmtId="0" fontId="10" fillId="30" borderId="0" applyNumberFormat="0" applyBorder="0" applyAlignment="0" applyProtection="0"/>
    <xf numFmtId="0" fontId="10" fillId="29" borderId="0" applyNumberFormat="0" applyBorder="0" applyAlignment="0" applyProtection="0"/>
    <xf numFmtId="0" fontId="10" fillId="28" borderId="0" applyNumberFormat="0" applyBorder="0" applyAlignment="0" applyProtection="0"/>
    <xf numFmtId="0" fontId="10" fillId="25"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0" borderId="0" applyNumberFormat="0" applyBorder="0" applyAlignment="0" applyProtection="0"/>
    <xf numFmtId="0" fontId="10" fillId="33" borderId="0" applyNumberFormat="0" applyBorder="0" applyAlignment="0" applyProtection="0"/>
    <xf numFmtId="0" fontId="10" fillId="31" borderId="0" applyNumberFormat="0" applyBorder="0" applyAlignment="0" applyProtection="0"/>
    <xf numFmtId="0" fontId="10" fillId="34" borderId="0" applyNumberFormat="0" applyBorder="0" applyAlignment="0" applyProtection="0"/>
    <xf numFmtId="0" fontId="11" fillId="35" borderId="0" applyNumberFormat="0" applyBorder="0" applyAlignment="0" applyProtection="0"/>
    <xf numFmtId="0" fontId="48" fillId="36" borderId="2" applyNumberFormat="0" applyAlignment="0" applyProtection="0"/>
    <xf numFmtId="0" fontId="13" fillId="37" borderId="3" applyNumberFormat="0" applyAlignment="0" applyProtection="0"/>
    <xf numFmtId="165" fontId="47" fillId="0" borderId="0" applyFill="0" applyBorder="0" applyAlignment="0" applyProtection="0"/>
    <xf numFmtId="167" fontId="47" fillId="0" borderId="0" applyFill="0" applyBorder="0" applyAlignment="0" applyProtection="0"/>
    <xf numFmtId="0" fontId="9" fillId="0" borderId="0"/>
    <xf numFmtId="0" fontId="14" fillId="0" borderId="0" applyNumberFormat="0" applyFill="0" applyBorder="0" applyAlignment="0" applyProtection="0"/>
    <xf numFmtId="0" fontId="49" fillId="0" borderId="12" applyNumberFormat="0" applyFill="0" applyAlignment="0" applyProtection="0"/>
    <xf numFmtId="0" fontId="50" fillId="0" borderId="13" applyNumberFormat="0" applyFill="0" applyAlignment="0" applyProtection="0"/>
    <xf numFmtId="0" fontId="51" fillId="0" borderId="14" applyNumberFormat="0" applyFill="0" applyAlignment="0" applyProtection="0"/>
    <xf numFmtId="0" fontId="51" fillId="0" borderId="0" applyNumberFormat="0" applyFill="0" applyBorder="0" applyAlignment="0" applyProtection="0"/>
    <xf numFmtId="0" fontId="19" fillId="25" borderId="2" applyNumberFormat="0" applyAlignment="0" applyProtection="0"/>
    <xf numFmtId="0" fontId="27" fillId="0" borderId="15" applyNumberFormat="0" applyFill="0" applyAlignment="0" applyProtection="0"/>
    <xf numFmtId="0" fontId="52" fillId="38" borderId="0" applyNumberFormat="0" applyBorder="0" applyAlignment="0" applyProtection="0"/>
    <xf numFmtId="0" fontId="46" fillId="0" borderId="0"/>
    <xf numFmtId="0" fontId="9" fillId="0" borderId="0"/>
    <xf numFmtId="0" fontId="47" fillId="0" borderId="0"/>
    <xf numFmtId="0" fontId="2" fillId="0" borderId="0"/>
    <xf numFmtId="0" fontId="53" fillId="0" borderId="0"/>
    <xf numFmtId="0" fontId="26" fillId="0" borderId="16" applyNumberFormat="0" applyFill="0" applyAlignment="0" applyProtection="0"/>
    <xf numFmtId="166" fontId="34" fillId="28" borderId="17">
      <alignment vertical="center"/>
    </xf>
    <xf numFmtId="167" fontId="34" fillId="28" borderId="17">
      <alignment vertical="center"/>
    </xf>
    <xf numFmtId="164" fontId="46" fillId="0" borderId="0" applyFont="0" applyFill="0" applyBorder="0" applyAlignment="0" applyProtection="0"/>
    <xf numFmtId="0" fontId="6" fillId="0" borderId="0"/>
    <xf numFmtId="0" fontId="2" fillId="0" borderId="0"/>
    <xf numFmtId="0" fontId="6" fillId="0" borderId="0"/>
    <xf numFmtId="0" fontId="2" fillId="0" borderId="0"/>
    <xf numFmtId="0" fontId="1" fillId="0" borderId="0"/>
    <xf numFmtId="0" fontId="1" fillId="0" borderId="0"/>
  </cellStyleXfs>
  <cellXfs count="64">
    <xf numFmtId="0" fontId="0" fillId="0" borderId="0" xfId="0"/>
    <xf numFmtId="49" fontId="28" fillId="0" borderId="0" xfId="72" applyNumberFormat="1" applyFont="1" applyAlignment="1">
      <alignment wrapText="1"/>
    </xf>
    <xf numFmtId="0" fontId="28" fillId="0" borderId="0" xfId="72" applyFont="1" applyAlignment="1">
      <alignment horizontal="center"/>
    </xf>
    <xf numFmtId="0" fontId="6" fillId="0" borderId="0" xfId="72" applyAlignment="1">
      <alignment horizontal="center"/>
    </xf>
    <xf numFmtId="49" fontId="6" fillId="0" borderId="0" xfId="72" applyNumberFormat="1" applyAlignment="1">
      <alignment wrapText="1"/>
    </xf>
    <xf numFmtId="49" fontId="6" fillId="0" borderId="0" xfId="72" applyNumberFormat="1" applyAlignment="1">
      <alignment horizontal="left" vertical="top" wrapText="1"/>
    </xf>
    <xf numFmtId="49" fontId="6" fillId="0" borderId="0" xfId="72" applyNumberFormat="1" applyAlignment="1">
      <alignment horizontal="justify" wrapText="1"/>
    </xf>
    <xf numFmtId="0" fontId="6" fillId="0" borderId="0" xfId="72" applyAlignment="1">
      <alignment horizontal="left"/>
    </xf>
    <xf numFmtId="0" fontId="6" fillId="0" borderId="0" xfId="72"/>
    <xf numFmtId="49" fontId="6" fillId="0" borderId="0" xfId="72" applyNumberFormat="1" applyAlignment="1">
      <alignment horizontal="center" vertical="top" wrapText="1"/>
    </xf>
    <xf numFmtId="4" fontId="6" fillId="0" borderId="0" xfId="72" applyNumberFormat="1"/>
    <xf numFmtId="49" fontId="31" fillId="0" borderId="0" xfId="72" applyNumberFormat="1" applyFont="1" applyAlignment="1">
      <alignment wrapText="1"/>
    </xf>
    <xf numFmtId="49" fontId="34" fillId="0" borderId="0" xfId="72" applyNumberFormat="1" applyFont="1" applyAlignment="1">
      <alignment horizontal="center" vertical="top"/>
    </xf>
    <xf numFmtId="49" fontId="6" fillId="0" borderId="0" xfId="72" applyNumberFormat="1" applyAlignment="1">
      <alignment horizontal="center" vertical="top"/>
    </xf>
    <xf numFmtId="49" fontId="6" fillId="0" borderId="0" xfId="72" applyNumberFormat="1" applyAlignment="1">
      <alignment vertical="top"/>
    </xf>
    <xf numFmtId="49" fontId="6" fillId="0" borderId="0" xfId="72" applyNumberFormat="1"/>
    <xf numFmtId="49" fontId="34" fillId="0" borderId="0" xfId="72" applyNumberFormat="1" applyFont="1" applyAlignment="1">
      <alignment horizontal="center" vertical="top" wrapText="1"/>
    </xf>
    <xf numFmtId="49" fontId="34" fillId="0" borderId="0" xfId="72" applyNumberFormat="1" applyFont="1" applyAlignment="1">
      <alignment wrapText="1"/>
    </xf>
    <xf numFmtId="49" fontId="36" fillId="0" borderId="0" xfId="72" applyNumberFormat="1" applyFont="1" applyAlignment="1">
      <alignment wrapText="1"/>
    </xf>
    <xf numFmtId="49" fontId="6" fillId="0" borderId="0" xfId="72" applyNumberFormat="1" applyAlignment="1">
      <alignment horizontal="left" wrapText="1"/>
    </xf>
    <xf numFmtId="0" fontId="37" fillId="0" borderId="0" xfId="72" applyFont="1" applyAlignment="1">
      <alignment horizontal="justify" wrapText="1"/>
    </xf>
    <xf numFmtId="0" fontId="29" fillId="0" borderId="0" xfId="72" quotePrefix="1" applyFont="1" applyAlignment="1">
      <alignment horizontal="left" wrapText="1"/>
    </xf>
    <xf numFmtId="0" fontId="29" fillId="0" borderId="0" xfId="72" quotePrefix="1" applyFont="1" applyAlignment="1">
      <alignment horizontal="justify" wrapText="1"/>
    </xf>
    <xf numFmtId="0" fontId="29" fillId="0" borderId="0" xfId="72" applyFont="1" applyAlignment="1">
      <alignment horizontal="left"/>
    </xf>
    <xf numFmtId="0" fontId="29" fillId="0" borderId="1" xfId="72" quotePrefix="1" applyFont="1" applyBorder="1" applyAlignment="1">
      <alignment horizontal="left" wrapText="1"/>
    </xf>
    <xf numFmtId="0" fontId="29" fillId="0" borderId="1" xfId="72" quotePrefix="1" applyFont="1" applyBorder="1" applyAlignment="1">
      <alignment horizontal="justify" wrapText="1"/>
    </xf>
    <xf numFmtId="0" fontId="29" fillId="0" borderId="1" xfId="72" applyFont="1" applyBorder="1" applyAlignment="1">
      <alignment horizontal="left"/>
    </xf>
    <xf numFmtId="0" fontId="29" fillId="0" borderId="0" xfId="72" applyFont="1" applyAlignment="1">
      <alignment horizontal="justify" wrapText="1"/>
    </xf>
    <xf numFmtId="49" fontId="6" fillId="0" borderId="0" xfId="72" applyNumberFormat="1" applyAlignment="1">
      <alignment vertical="top" wrapText="1"/>
    </xf>
    <xf numFmtId="49" fontId="36" fillId="0" borderId="0" xfId="72" applyNumberFormat="1" applyFont="1" applyAlignment="1">
      <alignment horizontal="left" vertical="top" wrapText="1"/>
    </xf>
    <xf numFmtId="4" fontId="6" fillId="0" borderId="11" xfId="72" applyNumberFormat="1" applyBorder="1"/>
    <xf numFmtId="49" fontId="6" fillId="0" borderId="0" xfId="72" applyNumberFormat="1" applyAlignment="1">
      <alignment horizontal="right" wrapText="1"/>
    </xf>
    <xf numFmtId="49" fontId="36" fillId="0" borderId="0" xfId="72" applyNumberFormat="1" applyFont="1" applyAlignment="1">
      <alignment horizontal="justify" wrapText="1"/>
    </xf>
    <xf numFmtId="49" fontId="34" fillId="0" borderId="0" xfId="72" applyNumberFormat="1" applyFont="1" applyAlignment="1">
      <alignment horizontal="justify" wrapText="1"/>
    </xf>
    <xf numFmtId="49" fontId="6" fillId="0" borderId="0" xfId="72" applyNumberFormat="1" applyAlignment="1">
      <alignment horizontal="justify" vertical="top" wrapText="1"/>
    </xf>
    <xf numFmtId="49" fontId="34" fillId="0" borderId="0" xfId="72" applyNumberFormat="1" applyFont="1" applyAlignment="1">
      <alignment horizontal="justify"/>
    </xf>
    <xf numFmtId="49" fontId="34" fillId="0" borderId="0" xfId="72" applyNumberFormat="1" applyFont="1" applyAlignment="1">
      <alignment horizontal="left" vertical="top" wrapText="1"/>
    </xf>
    <xf numFmtId="0" fontId="29" fillId="0" borderId="0" xfId="72" applyFont="1" applyAlignment="1">
      <alignment horizontal="center"/>
    </xf>
    <xf numFmtId="49" fontId="6" fillId="0" borderId="1" xfId="72" applyNumberFormat="1" applyBorder="1" applyAlignment="1">
      <alignment horizontal="left" wrapText="1"/>
    </xf>
    <xf numFmtId="49" fontId="41" fillId="0" borderId="0" xfId="72" applyNumberFormat="1" applyFont="1" applyAlignment="1">
      <alignment wrapText="1"/>
    </xf>
    <xf numFmtId="0" fontId="6" fillId="0" borderId="0" xfId="72" applyAlignment="1">
      <alignment horizontal="center" vertical="top"/>
    </xf>
    <xf numFmtId="4" fontId="41" fillId="0" borderId="0" xfId="72" applyNumberFormat="1" applyFont="1"/>
    <xf numFmtId="0" fontId="6" fillId="0" borderId="0" xfId="72" applyAlignment="1">
      <alignment vertical="top" wrapText="1"/>
    </xf>
    <xf numFmtId="49" fontId="42" fillId="0" borderId="0" xfId="72" applyNumberFormat="1" applyFont="1" applyAlignment="1">
      <alignment wrapText="1"/>
    </xf>
    <xf numFmtId="0" fontId="34" fillId="0" borderId="0" xfId="72" applyFont="1" applyAlignment="1">
      <alignment horizontal="center" vertical="top"/>
    </xf>
    <xf numFmtId="0" fontId="34" fillId="0" borderId="0" xfId="72" applyFont="1" applyAlignment="1">
      <alignment vertical="top" wrapText="1"/>
    </xf>
    <xf numFmtId="0" fontId="6" fillId="0" borderId="0" xfId="72" applyAlignment="1">
      <alignment horizontal="right" vertical="top"/>
    </xf>
    <xf numFmtId="0" fontId="41" fillId="0" borderId="0" xfId="72" applyFont="1" applyAlignment="1">
      <alignment horizontal="center"/>
    </xf>
    <xf numFmtId="49" fontId="43" fillId="0" borderId="0" xfId="72" applyNumberFormat="1" applyFont="1" applyAlignment="1">
      <alignment wrapText="1"/>
    </xf>
    <xf numFmtId="49" fontId="6" fillId="0" borderId="1" xfId="72" applyNumberFormat="1" applyBorder="1" applyAlignment="1">
      <alignment horizontal="justify" wrapText="1"/>
    </xf>
    <xf numFmtId="0" fontId="6" fillId="0" borderId="1" xfId="72" applyBorder="1" applyAlignment="1">
      <alignment horizontal="center"/>
    </xf>
    <xf numFmtId="49" fontId="36" fillId="0" borderId="0" xfId="72" applyNumberFormat="1" applyFont="1" applyAlignment="1">
      <alignment horizontal="left" wrapText="1"/>
    </xf>
    <xf numFmtId="1" fontId="6" fillId="0" borderId="0" xfId="72" applyNumberFormat="1"/>
    <xf numFmtId="1" fontId="39" fillId="0" borderId="0" xfId="135" applyNumberFormat="1" applyFont="1"/>
    <xf numFmtId="0" fontId="6" fillId="0" borderId="0" xfId="135" applyFont="1" applyAlignment="1">
      <alignment horizontal="left" vertical="center" wrapText="1"/>
    </xf>
    <xf numFmtId="0" fontId="44" fillId="0" borderId="0" xfId="135" applyFont="1" applyAlignment="1">
      <alignment vertical="top" wrapText="1"/>
    </xf>
    <xf numFmtId="49" fontId="36" fillId="0" borderId="0" xfId="72" applyNumberFormat="1" applyFont="1" applyAlignment="1">
      <alignment vertical="top" wrapText="1"/>
    </xf>
    <xf numFmtId="49" fontId="6" fillId="0" borderId="0" xfId="72" applyNumberFormat="1" applyAlignment="1">
      <alignment horizontal="center" wrapText="1"/>
    </xf>
    <xf numFmtId="49" fontId="34" fillId="0" borderId="0" xfId="72" applyNumberFormat="1" applyFont="1" applyAlignment="1">
      <alignment vertical="top" wrapText="1"/>
    </xf>
    <xf numFmtId="49" fontId="32" fillId="0" borderId="0" xfId="72" applyNumberFormat="1" applyFont="1" applyAlignment="1">
      <alignment horizontal="left" vertical="top"/>
    </xf>
    <xf numFmtId="0" fontId="33" fillId="0" borderId="0" xfId="72" applyFont="1" applyAlignment="1">
      <alignment horizontal="left"/>
    </xf>
    <xf numFmtId="49" fontId="32" fillId="0" borderId="0" xfId="72" applyNumberFormat="1" applyFont="1" applyAlignment="1">
      <alignment horizontal="left" vertical="top" wrapText="1"/>
    </xf>
    <xf numFmtId="49" fontId="35" fillId="0" borderId="0" xfId="72" applyNumberFormat="1" applyFont="1" applyAlignment="1">
      <alignment horizontal="left" vertical="top"/>
    </xf>
    <xf numFmtId="0" fontId="6" fillId="0" borderId="0" xfId="72" applyAlignment="1">
      <alignment horizontal="left"/>
    </xf>
  </cellXfs>
  <cellStyles count="137">
    <cellStyle name="_Troskovnik radni Selco 110328 V2" xfId="2" xr:uid="{00000000-0005-0000-0000-000000000000}"/>
    <cellStyle name="_Troskovnik radova GCC 111015" xfId="3" xr:uid="{00000000-0005-0000-0000-000001000000}"/>
    <cellStyle name="20% - Accent1" xfId="4" xr:uid="{00000000-0005-0000-0000-000002000000}"/>
    <cellStyle name="20% - Accent1 2" xfId="84" xr:uid="{4C8A893A-6E09-4EA5-9E43-36B34288AFB9}"/>
    <cellStyle name="20% - Accent2" xfId="5" xr:uid="{00000000-0005-0000-0000-000003000000}"/>
    <cellStyle name="20% - Accent2 2" xfId="85" xr:uid="{FBCDFA25-CEF4-41EB-A564-5CCC7CF9192B}"/>
    <cellStyle name="20% - Accent3" xfId="6" xr:uid="{00000000-0005-0000-0000-000004000000}"/>
    <cellStyle name="20% - Accent3 2" xfId="86" xr:uid="{1EB648B0-8C5D-487D-9FC7-0FF8780185B5}"/>
    <cellStyle name="20% - Accent4" xfId="7" xr:uid="{00000000-0005-0000-0000-000005000000}"/>
    <cellStyle name="20% - Accent4 2" xfId="87" xr:uid="{19832B19-69EF-43C4-A03C-5FB7D4496DB3}"/>
    <cellStyle name="20% - Accent5" xfId="8" xr:uid="{00000000-0005-0000-0000-000006000000}"/>
    <cellStyle name="20% - Accent5 2" xfId="88" xr:uid="{05F2D0BA-E2BF-4840-9803-2141B6F4EE2C}"/>
    <cellStyle name="20% - Accent6" xfId="9" xr:uid="{00000000-0005-0000-0000-000007000000}"/>
    <cellStyle name="20% - Accent6 2" xfId="89" xr:uid="{5933E4D6-ADD8-4364-8373-DCDE3F80C2D9}"/>
    <cellStyle name="40% - Accent1" xfId="10" xr:uid="{00000000-0005-0000-0000-000008000000}"/>
    <cellStyle name="40% - Accent1 2" xfId="90" xr:uid="{BF000814-2737-42E8-BCC9-5966313BB5CF}"/>
    <cellStyle name="40% - Accent2" xfId="11" xr:uid="{00000000-0005-0000-0000-000009000000}"/>
    <cellStyle name="40% - Accent2 2" xfId="91" xr:uid="{F1ED9601-65C6-4A11-AD26-903C32BD4957}"/>
    <cellStyle name="40% - Accent3" xfId="12" xr:uid="{00000000-0005-0000-0000-00000A000000}"/>
    <cellStyle name="40% - Accent3 2" xfId="92" xr:uid="{5EEE7C2B-8EE1-45E6-A93A-8A8C0C1E389C}"/>
    <cellStyle name="40% - Accent4" xfId="13" xr:uid="{00000000-0005-0000-0000-00000B000000}"/>
    <cellStyle name="40% - Accent4 2" xfId="93" xr:uid="{823300C4-E466-4A91-B74B-1D722A4146ED}"/>
    <cellStyle name="40% - Accent5" xfId="14" xr:uid="{00000000-0005-0000-0000-00000C000000}"/>
    <cellStyle name="40% - Accent5 2" xfId="94" xr:uid="{23FB1DB6-E25A-42BD-9990-EEF7FF55F6CE}"/>
    <cellStyle name="40% - Accent6" xfId="15" xr:uid="{00000000-0005-0000-0000-00000D000000}"/>
    <cellStyle name="40% - Accent6 2" xfId="95" xr:uid="{D8147257-39D0-4F75-B3CF-66FCD05A9D59}"/>
    <cellStyle name="60% - Accent1" xfId="16" xr:uid="{00000000-0005-0000-0000-00000E000000}"/>
    <cellStyle name="60% - Accent1 2" xfId="96" xr:uid="{12D52B9D-C6B6-47DB-A315-D1A73F2BC87F}"/>
    <cellStyle name="60% - Accent2" xfId="17" xr:uid="{00000000-0005-0000-0000-00000F000000}"/>
    <cellStyle name="60% - Accent2 2" xfId="97" xr:uid="{617087AF-E9CB-42F0-A8A6-F94A20DB9D5A}"/>
    <cellStyle name="60% - Accent3" xfId="18" xr:uid="{00000000-0005-0000-0000-000010000000}"/>
    <cellStyle name="60% - Accent3 2" xfId="98" xr:uid="{D9B9B765-89F9-430F-BF3B-81B08F1F3E7F}"/>
    <cellStyle name="60% - Accent4" xfId="19" xr:uid="{00000000-0005-0000-0000-000011000000}"/>
    <cellStyle name="60% - Accent4 2" xfId="99" xr:uid="{C2B4B4BC-0625-4AA5-9311-E2A4597074DF}"/>
    <cellStyle name="60% - Accent5" xfId="20" xr:uid="{00000000-0005-0000-0000-000012000000}"/>
    <cellStyle name="60% - Accent5 2" xfId="100" xr:uid="{3554E891-5ED8-4211-9FCA-4DEC382DB412}"/>
    <cellStyle name="60% - Accent6" xfId="21" xr:uid="{00000000-0005-0000-0000-000013000000}"/>
    <cellStyle name="60% - Accent6 2" xfId="101" xr:uid="{2C138BE6-8368-449B-92D9-3DCA252339D7}"/>
    <cellStyle name="Accent1" xfId="22" xr:uid="{00000000-0005-0000-0000-000014000000}"/>
    <cellStyle name="Accent1 2" xfId="102" xr:uid="{5B4F9D28-1C01-4D81-BC65-9A0FBC8E5C01}"/>
    <cellStyle name="Accent2" xfId="23" xr:uid="{00000000-0005-0000-0000-000015000000}"/>
    <cellStyle name="Accent2 2" xfId="103" xr:uid="{E8186DBB-98BA-4696-94E8-3CE3AB5E0CCE}"/>
    <cellStyle name="Accent3" xfId="24" xr:uid="{00000000-0005-0000-0000-000016000000}"/>
    <cellStyle name="Accent3 2" xfId="104" xr:uid="{925EA030-DBC4-4159-82B0-DB099B5887A4}"/>
    <cellStyle name="Accent4" xfId="25" xr:uid="{00000000-0005-0000-0000-000017000000}"/>
    <cellStyle name="Accent4 2" xfId="105" xr:uid="{07DB2566-A140-476B-A70E-0AD67152F71D}"/>
    <cellStyle name="Accent5" xfId="26" xr:uid="{00000000-0005-0000-0000-000018000000}"/>
    <cellStyle name="Accent5 2" xfId="106" xr:uid="{B7D64578-948B-4721-9065-36829D34021C}"/>
    <cellStyle name="Accent6" xfId="27" xr:uid="{00000000-0005-0000-0000-000019000000}"/>
    <cellStyle name="Accent6 2" xfId="107" xr:uid="{C1D0FFAC-4313-440F-900A-26D14CDB8175}"/>
    <cellStyle name="Bad" xfId="28" xr:uid="{00000000-0005-0000-0000-00001A000000}"/>
    <cellStyle name="Bad 2" xfId="108" xr:uid="{71D0161D-F385-4781-AE2D-4F559D5DC9B2}"/>
    <cellStyle name="Calculation" xfId="29" xr:uid="{00000000-0005-0000-0000-00001B000000}"/>
    <cellStyle name="Calculation 2" xfId="109" xr:uid="{C4BF908B-9E5D-426C-904D-152245720123}"/>
    <cellStyle name="Check Cell" xfId="30" xr:uid="{00000000-0005-0000-0000-00001C000000}"/>
    <cellStyle name="Check Cell 2" xfId="110" xr:uid="{B630A084-6B02-4A76-9CD0-47F70443D8A4}"/>
    <cellStyle name="Comma 2" xfId="31" xr:uid="{00000000-0005-0000-0000-00001D000000}"/>
    <cellStyle name="Comma 2 2" xfId="32" xr:uid="{00000000-0005-0000-0000-00001E000000}"/>
    <cellStyle name="Comma 2 3" xfId="111" xr:uid="{35AC3D33-9825-4637-A051-D052A94C96E4}"/>
    <cellStyle name="Comma 3" xfId="112" xr:uid="{9CB9325E-5A63-4888-B05E-3E2FE3810632}"/>
    <cellStyle name="Excel Built-in Normal" xfId="113" xr:uid="{2B54A711-7C94-4DDF-BAE2-4A957BA5B584}"/>
    <cellStyle name="Explanatory Text" xfId="33" xr:uid="{00000000-0005-0000-0000-00001F000000}"/>
    <cellStyle name="Explanatory Text 2" xfId="114" xr:uid="{F46F7596-D511-4244-A27B-33C0C61DEB68}"/>
    <cellStyle name="Good" xfId="34" xr:uid="{00000000-0005-0000-0000-000020000000}"/>
    <cellStyle name="Heading 1" xfId="35" xr:uid="{00000000-0005-0000-0000-000021000000}"/>
    <cellStyle name="Heading 1 2" xfId="115" xr:uid="{543E9BB7-D441-407C-A7B5-6106DC9620BA}"/>
    <cellStyle name="Heading 2" xfId="36" xr:uid="{00000000-0005-0000-0000-000022000000}"/>
    <cellStyle name="Heading 2 2" xfId="116" xr:uid="{84A80B00-1CCB-43E6-8B9E-6FE5B62B741A}"/>
    <cellStyle name="Heading 3" xfId="37" xr:uid="{00000000-0005-0000-0000-000023000000}"/>
    <cellStyle name="Heading 3 2" xfId="117" xr:uid="{363894F3-D596-4E60-B109-6DDF0F7EB78F}"/>
    <cellStyle name="Heading 4" xfId="38" xr:uid="{00000000-0005-0000-0000-000024000000}"/>
    <cellStyle name="Heading 4 2" xfId="118" xr:uid="{7A01F372-E33B-428D-B2E0-2773F22ED218}"/>
    <cellStyle name="Input" xfId="39" xr:uid="{00000000-0005-0000-0000-000025000000}"/>
    <cellStyle name="Input 2" xfId="119" xr:uid="{BB56C9BB-FA6F-4108-AE77-9565226C16CA}"/>
    <cellStyle name="kolona A" xfId="40" xr:uid="{00000000-0005-0000-0000-000026000000}"/>
    <cellStyle name="kolona B" xfId="41" xr:uid="{00000000-0005-0000-0000-000027000000}"/>
    <cellStyle name="kolona C" xfId="42" xr:uid="{00000000-0005-0000-0000-000028000000}"/>
    <cellStyle name="kolona D" xfId="43" xr:uid="{00000000-0005-0000-0000-000029000000}"/>
    <cellStyle name="kolona E" xfId="44" xr:uid="{00000000-0005-0000-0000-00002A000000}"/>
    <cellStyle name="kolona F" xfId="45" xr:uid="{00000000-0005-0000-0000-00002B000000}"/>
    <cellStyle name="kolona G" xfId="46" xr:uid="{00000000-0005-0000-0000-00002C000000}"/>
    <cellStyle name="kolona H" xfId="47" xr:uid="{00000000-0005-0000-0000-00002D000000}"/>
    <cellStyle name="Linked Cell" xfId="48" xr:uid="{00000000-0005-0000-0000-00002E000000}"/>
    <cellStyle name="Linked Cell 2" xfId="120" xr:uid="{E059BB42-30B5-4922-95DF-C82F2020FB88}"/>
    <cellStyle name="merge" xfId="76" xr:uid="{00000000-0005-0000-0000-00002F000000}"/>
    <cellStyle name="merge 2" xfId="77" xr:uid="{00000000-0005-0000-0000-000030000000}"/>
    <cellStyle name="Neutral" xfId="49" xr:uid="{00000000-0005-0000-0000-000031000000}"/>
    <cellStyle name="Neutral 2" xfId="121" xr:uid="{24DB7D1A-521E-4171-B2D1-DC0786B456DE}"/>
    <cellStyle name="Normal 10 10" xfId="131" xr:uid="{8EA2E9B0-5AC2-490A-ABEF-41CA73C31205}"/>
    <cellStyle name="Normal 2" xfId="50" xr:uid="{00000000-0005-0000-0000-000032000000}"/>
    <cellStyle name="Normal 2 2" xfId="78" xr:uid="{00000000-0005-0000-0000-000033000000}"/>
    <cellStyle name="Normal 2 2 2" xfId="123" xr:uid="{FC7A8575-F810-41E8-B5A6-90D146D0B728}"/>
    <cellStyle name="Normal 2 3" xfId="79" xr:uid="{00000000-0005-0000-0000-000034000000}"/>
    <cellStyle name="Normal 2 4" xfId="122" xr:uid="{EAB60A5F-D651-4E39-B8C3-186051ABC55D}"/>
    <cellStyle name="Normal 3" xfId="51" xr:uid="{00000000-0005-0000-0000-000035000000}"/>
    <cellStyle name="Normal 3 13" xfId="52" xr:uid="{00000000-0005-0000-0000-000036000000}"/>
    <cellStyle name="Normal 3 2" xfId="53" xr:uid="{00000000-0005-0000-0000-000037000000}"/>
    <cellStyle name="Normal 3 3" xfId="124" xr:uid="{9A7B763A-F3D8-4800-8D7B-4BB7FAC89E76}"/>
    <cellStyle name="Normal 4" xfId="54" xr:uid="{00000000-0005-0000-0000-000038000000}"/>
    <cellStyle name="Normal 4 17" xfId="55" xr:uid="{00000000-0005-0000-0000-000039000000}"/>
    <cellStyle name="Normal 5" xfId="80" xr:uid="{00000000-0005-0000-0000-00003A000000}"/>
    <cellStyle name="Normal 5 15" xfId="56" xr:uid="{00000000-0005-0000-0000-00003B000000}"/>
    <cellStyle name="Normal 5 16" xfId="57" xr:uid="{00000000-0005-0000-0000-00003C000000}"/>
    <cellStyle name="Normal 6" xfId="81" xr:uid="{00000000-0005-0000-0000-00003D000000}"/>
    <cellStyle name="Normal_3. SIT    EIelektro- HOTEL -SOBE" xfId="1" xr:uid="{00000000-0005-0000-0000-00003E000000}"/>
    <cellStyle name="Normalno" xfId="0" builtinId="0"/>
    <cellStyle name="Normalno 2" xfId="72" xr:uid="{00000000-0005-0000-0000-000041000000}"/>
    <cellStyle name="Normalno 2 2" xfId="73" xr:uid="{00000000-0005-0000-0000-000042000000}"/>
    <cellStyle name="Normalno 2 2 2" xfId="75" xr:uid="{00000000-0005-0000-0000-000043000000}"/>
    <cellStyle name="Normalno 2 2 2 2" xfId="134" xr:uid="{2BBD21EA-43FC-4E8F-B4BD-3E3AC30EC26A}"/>
    <cellStyle name="Normalno 2 2 2 2 2" xfId="136" xr:uid="{8DE704C6-CBD4-4860-AFC3-3011BFD0B92E}"/>
    <cellStyle name="Normalno 2 2 3" xfId="132" xr:uid="{6A3C84E9-DAC1-4FE4-9F85-C3B3060E8F9D}"/>
    <cellStyle name="Normalno 2 3" xfId="135" xr:uid="{82B74435-1A42-48EF-925A-2C68317FA857}"/>
    <cellStyle name="Normalno 3" xfId="74" xr:uid="{00000000-0005-0000-0000-000044000000}"/>
    <cellStyle name="Normalno 3 2" xfId="133" xr:uid="{C356FE69-5210-47BB-9390-8AD61BD00AF9}"/>
    <cellStyle name="Normalno 3 3" xfId="125" xr:uid="{4FDC991E-0EA5-4D30-A7FC-5F1B53A5E927}"/>
    <cellStyle name="Normalno 4" xfId="82" xr:uid="{00000000-0005-0000-0000-000045000000}"/>
    <cellStyle name="Normalno 5" xfId="83" xr:uid="{C8B65E29-E656-4522-BEEE-579AFBCCBAA1}"/>
    <cellStyle name="Note" xfId="58" xr:uid="{00000000-0005-0000-0000-000046000000}"/>
    <cellStyle name="Obično 2" xfId="59" xr:uid="{00000000-0005-0000-0000-000047000000}"/>
    <cellStyle name="Obično 3" xfId="60" xr:uid="{00000000-0005-0000-0000-000048000000}"/>
    <cellStyle name="Obično 4" xfId="61" xr:uid="{00000000-0005-0000-0000-000049000000}"/>
    <cellStyle name="Obično_List1" xfId="71" xr:uid="{00000000-0005-0000-0000-00004A000000}"/>
    <cellStyle name="Output" xfId="62" xr:uid="{00000000-0005-0000-0000-00004B000000}"/>
    <cellStyle name="Postotak 2" xfId="63" xr:uid="{00000000-0005-0000-0000-00004C000000}"/>
    <cellStyle name="Stil 1" xfId="64" xr:uid="{00000000-0005-0000-0000-00004D000000}"/>
    <cellStyle name="Stil 1 2" xfId="65" xr:uid="{00000000-0005-0000-0000-00004E000000}"/>
    <cellStyle name="Style 1" xfId="66" xr:uid="{00000000-0005-0000-0000-00004F000000}"/>
    <cellStyle name="Style 1 2" xfId="126" xr:uid="{BA2FC57F-136C-42FE-AD16-E5F68F48FF80}"/>
    <cellStyle name="Title" xfId="67" xr:uid="{00000000-0005-0000-0000-000050000000}"/>
    <cellStyle name="Total" xfId="68" xr:uid="{00000000-0005-0000-0000-000051000000}"/>
    <cellStyle name="Total 2" xfId="127" xr:uid="{4DAD91F6-6EFC-4F3D-8E91-52F2923C44BE}"/>
    <cellStyle name="Ukupno" xfId="128" xr:uid="{816B3F4D-5286-45A5-8585-101B831EFB07}"/>
    <cellStyle name="Ukupno 2" xfId="129" xr:uid="{310352F9-AAC5-4389-AF79-3BCD0FAD39B7}"/>
    <cellStyle name="Warning Text" xfId="69" xr:uid="{00000000-0005-0000-0000-000052000000}"/>
    <cellStyle name="Zarez 2" xfId="70" xr:uid="{00000000-0005-0000-0000-000053000000}"/>
    <cellStyle name="Zarez 3" xfId="130" xr:uid="{4727A065-7C61-46B2-B083-F3639D51820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295275</xdr:colOff>
          <xdr:row>21</xdr:row>
          <xdr:rowOff>0</xdr:rowOff>
        </xdr:from>
        <xdr:to>
          <xdr:col>8</xdr:col>
          <xdr:colOff>352425</xdr:colOff>
          <xdr:row>49</xdr:row>
          <xdr:rowOff>76200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C36-957D-4A7C-A69A-50751EA97D11}">
  <dimension ref="A3:P281"/>
  <sheetViews>
    <sheetView tabSelected="1" view="pageLayout" topLeftCell="A130" zoomScale="115" zoomScaleNormal="100" zoomScalePageLayoutView="115" workbookViewId="0">
      <selection activeCell="A119" sqref="A119"/>
    </sheetView>
  </sheetViews>
  <sheetFormatPr defaultColWidth="9.140625" defaultRowHeight="12.75" x14ac:dyDescent="0.2"/>
  <cols>
    <col min="1" max="1" width="5.5703125" style="9" customWidth="1"/>
    <col min="2" max="2" width="46.140625" style="4" customWidth="1"/>
    <col min="3" max="3" width="1.5703125" style="4" customWidth="1"/>
    <col min="4" max="4" width="4.5703125" style="3" customWidth="1"/>
    <col min="5" max="5" width="5.5703125" style="3" customWidth="1"/>
    <col min="6" max="6" width="2.5703125" style="8" customWidth="1"/>
    <col min="7" max="7" width="9.5703125" style="10" customWidth="1"/>
    <col min="8" max="8" width="2.5703125" style="8" customWidth="1"/>
    <col min="9" max="9" width="11.5703125" style="10" customWidth="1"/>
    <col min="10" max="10" width="10.5703125" style="52" customWidth="1"/>
    <col min="11" max="11" width="11.140625" style="52" customWidth="1"/>
    <col min="12" max="12" width="5.5703125" style="8" customWidth="1"/>
    <col min="13" max="13" width="10.5703125" style="10" customWidth="1"/>
    <col min="14" max="14" width="5.5703125" style="8" customWidth="1"/>
    <col min="15" max="15" width="10.5703125" style="10" customWidth="1"/>
    <col min="16" max="256" width="9.140625" style="8"/>
    <col min="257" max="257" width="5.5703125" style="8" customWidth="1"/>
    <col min="258" max="258" width="46.140625" style="8" customWidth="1"/>
    <col min="259" max="259" width="1.5703125" style="8" customWidth="1"/>
    <col min="260" max="260" width="4.5703125" style="8" customWidth="1"/>
    <col min="261" max="261" width="5.5703125" style="8" customWidth="1"/>
    <col min="262" max="262" width="2.5703125" style="8" customWidth="1"/>
    <col min="263" max="263" width="9.5703125" style="8" customWidth="1"/>
    <col min="264" max="264" width="2.5703125" style="8" customWidth="1"/>
    <col min="265" max="265" width="11.5703125" style="8" customWidth="1"/>
    <col min="266" max="266" width="10.5703125" style="8" customWidth="1"/>
    <col min="267" max="267" width="11.140625" style="8" customWidth="1"/>
    <col min="268" max="268" width="5.5703125" style="8" customWidth="1"/>
    <col min="269" max="269" width="10.5703125" style="8" customWidth="1"/>
    <col min="270" max="270" width="5.5703125" style="8" customWidth="1"/>
    <col min="271" max="271" width="10.5703125" style="8" customWidth="1"/>
    <col min="272" max="512" width="9.140625" style="8"/>
    <col min="513" max="513" width="5.5703125" style="8" customWidth="1"/>
    <col min="514" max="514" width="46.140625" style="8" customWidth="1"/>
    <col min="515" max="515" width="1.5703125" style="8" customWidth="1"/>
    <col min="516" max="516" width="4.5703125" style="8" customWidth="1"/>
    <col min="517" max="517" width="5.5703125" style="8" customWidth="1"/>
    <col min="518" max="518" width="2.5703125" style="8" customWidth="1"/>
    <col min="519" max="519" width="9.5703125" style="8" customWidth="1"/>
    <col min="520" max="520" width="2.5703125" style="8" customWidth="1"/>
    <col min="521" max="521" width="11.5703125" style="8" customWidth="1"/>
    <col min="522" max="522" width="10.5703125" style="8" customWidth="1"/>
    <col min="523" max="523" width="11.140625" style="8" customWidth="1"/>
    <col min="524" max="524" width="5.5703125" style="8" customWidth="1"/>
    <col min="525" max="525" width="10.5703125" style="8" customWidth="1"/>
    <col min="526" max="526" width="5.5703125" style="8" customWidth="1"/>
    <col min="527" max="527" width="10.5703125" style="8" customWidth="1"/>
    <col min="528" max="768" width="9.140625" style="8"/>
    <col min="769" max="769" width="5.5703125" style="8" customWidth="1"/>
    <col min="770" max="770" width="46.140625" style="8" customWidth="1"/>
    <col min="771" max="771" width="1.5703125" style="8" customWidth="1"/>
    <col min="772" max="772" width="4.5703125" style="8" customWidth="1"/>
    <col min="773" max="773" width="5.5703125" style="8" customWidth="1"/>
    <col min="774" max="774" width="2.5703125" style="8" customWidth="1"/>
    <col min="775" max="775" width="9.5703125" style="8" customWidth="1"/>
    <col min="776" max="776" width="2.5703125" style="8" customWidth="1"/>
    <col min="777" max="777" width="11.5703125" style="8" customWidth="1"/>
    <col min="778" max="778" width="10.5703125" style="8" customWidth="1"/>
    <col min="779" max="779" width="11.140625" style="8" customWidth="1"/>
    <col min="780" max="780" width="5.5703125" style="8" customWidth="1"/>
    <col min="781" max="781" width="10.5703125" style="8" customWidth="1"/>
    <col min="782" max="782" width="5.5703125" style="8" customWidth="1"/>
    <col min="783" max="783" width="10.5703125" style="8" customWidth="1"/>
    <col min="784" max="1024" width="9.140625" style="8"/>
    <col min="1025" max="1025" width="5.5703125" style="8" customWidth="1"/>
    <col min="1026" max="1026" width="46.140625" style="8" customWidth="1"/>
    <col min="1027" max="1027" width="1.5703125" style="8" customWidth="1"/>
    <col min="1028" max="1028" width="4.5703125" style="8" customWidth="1"/>
    <col min="1029" max="1029" width="5.5703125" style="8" customWidth="1"/>
    <col min="1030" max="1030" width="2.5703125" style="8" customWidth="1"/>
    <col min="1031" max="1031" width="9.5703125" style="8" customWidth="1"/>
    <col min="1032" max="1032" width="2.5703125" style="8" customWidth="1"/>
    <col min="1033" max="1033" width="11.5703125" style="8" customWidth="1"/>
    <col min="1034" max="1034" width="10.5703125" style="8" customWidth="1"/>
    <col min="1035" max="1035" width="11.140625" style="8" customWidth="1"/>
    <col min="1036" max="1036" width="5.5703125" style="8" customWidth="1"/>
    <col min="1037" max="1037" width="10.5703125" style="8" customWidth="1"/>
    <col min="1038" max="1038" width="5.5703125" style="8" customWidth="1"/>
    <col min="1039" max="1039" width="10.5703125" style="8" customWidth="1"/>
    <col min="1040" max="1280" width="9.140625" style="8"/>
    <col min="1281" max="1281" width="5.5703125" style="8" customWidth="1"/>
    <col min="1282" max="1282" width="46.140625" style="8" customWidth="1"/>
    <col min="1283" max="1283" width="1.5703125" style="8" customWidth="1"/>
    <col min="1284" max="1284" width="4.5703125" style="8" customWidth="1"/>
    <col min="1285" max="1285" width="5.5703125" style="8" customWidth="1"/>
    <col min="1286" max="1286" width="2.5703125" style="8" customWidth="1"/>
    <col min="1287" max="1287" width="9.5703125" style="8" customWidth="1"/>
    <col min="1288" max="1288" width="2.5703125" style="8" customWidth="1"/>
    <col min="1289" max="1289" width="11.5703125" style="8" customWidth="1"/>
    <col min="1290" max="1290" width="10.5703125" style="8" customWidth="1"/>
    <col min="1291" max="1291" width="11.140625" style="8" customWidth="1"/>
    <col min="1292" max="1292" width="5.5703125" style="8" customWidth="1"/>
    <col min="1293" max="1293" width="10.5703125" style="8" customWidth="1"/>
    <col min="1294" max="1294" width="5.5703125" style="8" customWidth="1"/>
    <col min="1295" max="1295" width="10.5703125" style="8" customWidth="1"/>
    <col min="1296" max="1536" width="9.140625" style="8"/>
    <col min="1537" max="1537" width="5.5703125" style="8" customWidth="1"/>
    <col min="1538" max="1538" width="46.140625" style="8" customWidth="1"/>
    <col min="1539" max="1539" width="1.5703125" style="8" customWidth="1"/>
    <col min="1540" max="1540" width="4.5703125" style="8" customWidth="1"/>
    <col min="1541" max="1541" width="5.5703125" style="8" customWidth="1"/>
    <col min="1542" max="1542" width="2.5703125" style="8" customWidth="1"/>
    <col min="1543" max="1543" width="9.5703125" style="8" customWidth="1"/>
    <col min="1544" max="1544" width="2.5703125" style="8" customWidth="1"/>
    <col min="1545" max="1545" width="11.5703125" style="8" customWidth="1"/>
    <col min="1546" max="1546" width="10.5703125" style="8" customWidth="1"/>
    <col min="1547" max="1547" width="11.140625" style="8" customWidth="1"/>
    <col min="1548" max="1548" width="5.5703125" style="8" customWidth="1"/>
    <col min="1549" max="1549" width="10.5703125" style="8" customWidth="1"/>
    <col min="1550" max="1550" width="5.5703125" style="8" customWidth="1"/>
    <col min="1551" max="1551" width="10.5703125" style="8" customWidth="1"/>
    <col min="1552" max="1792" width="9.140625" style="8"/>
    <col min="1793" max="1793" width="5.5703125" style="8" customWidth="1"/>
    <col min="1794" max="1794" width="46.140625" style="8" customWidth="1"/>
    <col min="1795" max="1795" width="1.5703125" style="8" customWidth="1"/>
    <col min="1796" max="1796" width="4.5703125" style="8" customWidth="1"/>
    <col min="1797" max="1797" width="5.5703125" style="8" customWidth="1"/>
    <col min="1798" max="1798" width="2.5703125" style="8" customWidth="1"/>
    <col min="1799" max="1799" width="9.5703125" style="8" customWidth="1"/>
    <col min="1800" max="1800" width="2.5703125" style="8" customWidth="1"/>
    <col min="1801" max="1801" width="11.5703125" style="8" customWidth="1"/>
    <col min="1802" max="1802" width="10.5703125" style="8" customWidth="1"/>
    <col min="1803" max="1803" width="11.140625" style="8" customWidth="1"/>
    <col min="1804" max="1804" width="5.5703125" style="8" customWidth="1"/>
    <col min="1805" max="1805" width="10.5703125" style="8" customWidth="1"/>
    <col min="1806" max="1806" width="5.5703125" style="8" customWidth="1"/>
    <col min="1807" max="1807" width="10.5703125" style="8" customWidth="1"/>
    <col min="1808" max="2048" width="9.140625" style="8"/>
    <col min="2049" max="2049" width="5.5703125" style="8" customWidth="1"/>
    <col min="2050" max="2050" width="46.140625" style="8" customWidth="1"/>
    <col min="2051" max="2051" width="1.5703125" style="8" customWidth="1"/>
    <col min="2052" max="2052" width="4.5703125" style="8" customWidth="1"/>
    <col min="2053" max="2053" width="5.5703125" style="8" customWidth="1"/>
    <col min="2054" max="2054" width="2.5703125" style="8" customWidth="1"/>
    <col min="2055" max="2055" width="9.5703125" style="8" customWidth="1"/>
    <col min="2056" max="2056" width="2.5703125" style="8" customWidth="1"/>
    <col min="2057" max="2057" width="11.5703125" style="8" customWidth="1"/>
    <col min="2058" max="2058" width="10.5703125" style="8" customWidth="1"/>
    <col min="2059" max="2059" width="11.140625" style="8" customWidth="1"/>
    <col min="2060" max="2060" width="5.5703125" style="8" customWidth="1"/>
    <col min="2061" max="2061" width="10.5703125" style="8" customWidth="1"/>
    <col min="2062" max="2062" width="5.5703125" style="8" customWidth="1"/>
    <col min="2063" max="2063" width="10.5703125" style="8" customWidth="1"/>
    <col min="2064" max="2304" width="9.140625" style="8"/>
    <col min="2305" max="2305" width="5.5703125" style="8" customWidth="1"/>
    <col min="2306" max="2306" width="46.140625" style="8" customWidth="1"/>
    <col min="2307" max="2307" width="1.5703125" style="8" customWidth="1"/>
    <col min="2308" max="2308" width="4.5703125" style="8" customWidth="1"/>
    <col min="2309" max="2309" width="5.5703125" style="8" customWidth="1"/>
    <col min="2310" max="2310" width="2.5703125" style="8" customWidth="1"/>
    <col min="2311" max="2311" width="9.5703125" style="8" customWidth="1"/>
    <col min="2312" max="2312" width="2.5703125" style="8" customWidth="1"/>
    <col min="2313" max="2313" width="11.5703125" style="8" customWidth="1"/>
    <col min="2314" max="2314" width="10.5703125" style="8" customWidth="1"/>
    <col min="2315" max="2315" width="11.140625" style="8" customWidth="1"/>
    <col min="2316" max="2316" width="5.5703125" style="8" customWidth="1"/>
    <col min="2317" max="2317" width="10.5703125" style="8" customWidth="1"/>
    <col min="2318" max="2318" width="5.5703125" style="8" customWidth="1"/>
    <col min="2319" max="2319" width="10.5703125" style="8" customWidth="1"/>
    <col min="2320" max="2560" width="9.140625" style="8"/>
    <col min="2561" max="2561" width="5.5703125" style="8" customWidth="1"/>
    <col min="2562" max="2562" width="46.140625" style="8" customWidth="1"/>
    <col min="2563" max="2563" width="1.5703125" style="8" customWidth="1"/>
    <col min="2564" max="2564" width="4.5703125" style="8" customWidth="1"/>
    <col min="2565" max="2565" width="5.5703125" style="8" customWidth="1"/>
    <col min="2566" max="2566" width="2.5703125" style="8" customWidth="1"/>
    <col min="2567" max="2567" width="9.5703125" style="8" customWidth="1"/>
    <col min="2568" max="2568" width="2.5703125" style="8" customWidth="1"/>
    <col min="2569" max="2569" width="11.5703125" style="8" customWidth="1"/>
    <col min="2570" max="2570" width="10.5703125" style="8" customWidth="1"/>
    <col min="2571" max="2571" width="11.140625" style="8" customWidth="1"/>
    <col min="2572" max="2572" width="5.5703125" style="8" customWidth="1"/>
    <col min="2573" max="2573" width="10.5703125" style="8" customWidth="1"/>
    <col min="2574" max="2574" width="5.5703125" style="8" customWidth="1"/>
    <col min="2575" max="2575" width="10.5703125" style="8" customWidth="1"/>
    <col min="2576" max="2816" width="9.140625" style="8"/>
    <col min="2817" max="2817" width="5.5703125" style="8" customWidth="1"/>
    <col min="2818" max="2818" width="46.140625" style="8" customWidth="1"/>
    <col min="2819" max="2819" width="1.5703125" style="8" customWidth="1"/>
    <col min="2820" max="2820" width="4.5703125" style="8" customWidth="1"/>
    <col min="2821" max="2821" width="5.5703125" style="8" customWidth="1"/>
    <col min="2822" max="2822" width="2.5703125" style="8" customWidth="1"/>
    <col min="2823" max="2823" width="9.5703125" style="8" customWidth="1"/>
    <col min="2824" max="2824" width="2.5703125" style="8" customWidth="1"/>
    <col min="2825" max="2825" width="11.5703125" style="8" customWidth="1"/>
    <col min="2826" max="2826" width="10.5703125" style="8" customWidth="1"/>
    <col min="2827" max="2827" width="11.140625" style="8" customWidth="1"/>
    <col min="2828" max="2828" width="5.5703125" style="8" customWidth="1"/>
    <col min="2829" max="2829" width="10.5703125" style="8" customWidth="1"/>
    <col min="2830" max="2830" width="5.5703125" style="8" customWidth="1"/>
    <col min="2831" max="2831" width="10.5703125" style="8" customWidth="1"/>
    <col min="2832" max="3072" width="9.140625" style="8"/>
    <col min="3073" max="3073" width="5.5703125" style="8" customWidth="1"/>
    <col min="3074" max="3074" width="46.140625" style="8" customWidth="1"/>
    <col min="3075" max="3075" width="1.5703125" style="8" customWidth="1"/>
    <col min="3076" max="3076" width="4.5703125" style="8" customWidth="1"/>
    <col min="3077" max="3077" width="5.5703125" style="8" customWidth="1"/>
    <col min="3078" max="3078" width="2.5703125" style="8" customWidth="1"/>
    <col min="3079" max="3079" width="9.5703125" style="8" customWidth="1"/>
    <col min="3080" max="3080" width="2.5703125" style="8" customWidth="1"/>
    <col min="3081" max="3081" width="11.5703125" style="8" customWidth="1"/>
    <col min="3082" max="3082" width="10.5703125" style="8" customWidth="1"/>
    <col min="3083" max="3083" width="11.140625" style="8" customWidth="1"/>
    <col min="3084" max="3084" width="5.5703125" style="8" customWidth="1"/>
    <col min="3085" max="3085" width="10.5703125" style="8" customWidth="1"/>
    <col min="3086" max="3086" width="5.5703125" style="8" customWidth="1"/>
    <col min="3087" max="3087" width="10.5703125" style="8" customWidth="1"/>
    <col min="3088" max="3328" width="9.140625" style="8"/>
    <col min="3329" max="3329" width="5.5703125" style="8" customWidth="1"/>
    <col min="3330" max="3330" width="46.140625" style="8" customWidth="1"/>
    <col min="3331" max="3331" width="1.5703125" style="8" customWidth="1"/>
    <col min="3332" max="3332" width="4.5703125" style="8" customWidth="1"/>
    <col min="3333" max="3333" width="5.5703125" style="8" customWidth="1"/>
    <col min="3334" max="3334" width="2.5703125" style="8" customWidth="1"/>
    <col min="3335" max="3335" width="9.5703125" style="8" customWidth="1"/>
    <col min="3336" max="3336" width="2.5703125" style="8" customWidth="1"/>
    <col min="3337" max="3337" width="11.5703125" style="8" customWidth="1"/>
    <col min="3338" max="3338" width="10.5703125" style="8" customWidth="1"/>
    <col min="3339" max="3339" width="11.140625" style="8" customWidth="1"/>
    <col min="3340" max="3340" width="5.5703125" style="8" customWidth="1"/>
    <col min="3341" max="3341" width="10.5703125" style="8" customWidth="1"/>
    <col min="3342" max="3342" width="5.5703125" style="8" customWidth="1"/>
    <col min="3343" max="3343" width="10.5703125" style="8" customWidth="1"/>
    <col min="3344" max="3584" width="9.140625" style="8"/>
    <col min="3585" max="3585" width="5.5703125" style="8" customWidth="1"/>
    <col min="3586" max="3586" width="46.140625" style="8" customWidth="1"/>
    <col min="3587" max="3587" width="1.5703125" style="8" customWidth="1"/>
    <col min="3588" max="3588" width="4.5703125" style="8" customWidth="1"/>
    <col min="3589" max="3589" width="5.5703125" style="8" customWidth="1"/>
    <col min="3590" max="3590" width="2.5703125" style="8" customWidth="1"/>
    <col min="3591" max="3591" width="9.5703125" style="8" customWidth="1"/>
    <col min="3592" max="3592" width="2.5703125" style="8" customWidth="1"/>
    <col min="3593" max="3593" width="11.5703125" style="8" customWidth="1"/>
    <col min="3594" max="3594" width="10.5703125" style="8" customWidth="1"/>
    <col min="3595" max="3595" width="11.140625" style="8" customWidth="1"/>
    <col min="3596" max="3596" width="5.5703125" style="8" customWidth="1"/>
    <col min="3597" max="3597" width="10.5703125" style="8" customWidth="1"/>
    <col min="3598" max="3598" width="5.5703125" style="8" customWidth="1"/>
    <col min="3599" max="3599" width="10.5703125" style="8" customWidth="1"/>
    <col min="3600" max="3840" width="9.140625" style="8"/>
    <col min="3841" max="3841" width="5.5703125" style="8" customWidth="1"/>
    <col min="3842" max="3842" width="46.140625" style="8" customWidth="1"/>
    <col min="3843" max="3843" width="1.5703125" style="8" customWidth="1"/>
    <col min="3844" max="3844" width="4.5703125" style="8" customWidth="1"/>
    <col min="3845" max="3845" width="5.5703125" style="8" customWidth="1"/>
    <col min="3846" max="3846" width="2.5703125" style="8" customWidth="1"/>
    <col min="3847" max="3847" width="9.5703125" style="8" customWidth="1"/>
    <col min="3848" max="3848" width="2.5703125" style="8" customWidth="1"/>
    <col min="3849" max="3849" width="11.5703125" style="8" customWidth="1"/>
    <col min="3850" max="3850" width="10.5703125" style="8" customWidth="1"/>
    <col min="3851" max="3851" width="11.140625" style="8" customWidth="1"/>
    <col min="3852" max="3852" width="5.5703125" style="8" customWidth="1"/>
    <col min="3853" max="3853" width="10.5703125" style="8" customWidth="1"/>
    <col min="3854" max="3854" width="5.5703125" style="8" customWidth="1"/>
    <col min="3855" max="3855" width="10.5703125" style="8" customWidth="1"/>
    <col min="3856" max="4096" width="9.140625" style="8"/>
    <col min="4097" max="4097" width="5.5703125" style="8" customWidth="1"/>
    <col min="4098" max="4098" width="46.140625" style="8" customWidth="1"/>
    <col min="4099" max="4099" width="1.5703125" style="8" customWidth="1"/>
    <col min="4100" max="4100" width="4.5703125" style="8" customWidth="1"/>
    <col min="4101" max="4101" width="5.5703125" style="8" customWidth="1"/>
    <col min="4102" max="4102" width="2.5703125" style="8" customWidth="1"/>
    <col min="4103" max="4103" width="9.5703125" style="8" customWidth="1"/>
    <col min="4104" max="4104" width="2.5703125" style="8" customWidth="1"/>
    <col min="4105" max="4105" width="11.5703125" style="8" customWidth="1"/>
    <col min="4106" max="4106" width="10.5703125" style="8" customWidth="1"/>
    <col min="4107" max="4107" width="11.140625" style="8" customWidth="1"/>
    <col min="4108" max="4108" width="5.5703125" style="8" customWidth="1"/>
    <col min="4109" max="4109" width="10.5703125" style="8" customWidth="1"/>
    <col min="4110" max="4110" width="5.5703125" style="8" customWidth="1"/>
    <col min="4111" max="4111" width="10.5703125" style="8" customWidth="1"/>
    <col min="4112" max="4352" width="9.140625" style="8"/>
    <col min="4353" max="4353" width="5.5703125" style="8" customWidth="1"/>
    <col min="4354" max="4354" width="46.140625" style="8" customWidth="1"/>
    <col min="4355" max="4355" width="1.5703125" style="8" customWidth="1"/>
    <col min="4356" max="4356" width="4.5703125" style="8" customWidth="1"/>
    <col min="4357" max="4357" width="5.5703125" style="8" customWidth="1"/>
    <col min="4358" max="4358" width="2.5703125" style="8" customWidth="1"/>
    <col min="4359" max="4359" width="9.5703125" style="8" customWidth="1"/>
    <col min="4360" max="4360" width="2.5703125" style="8" customWidth="1"/>
    <col min="4361" max="4361" width="11.5703125" style="8" customWidth="1"/>
    <col min="4362" max="4362" width="10.5703125" style="8" customWidth="1"/>
    <col min="4363" max="4363" width="11.140625" style="8" customWidth="1"/>
    <col min="4364" max="4364" width="5.5703125" style="8" customWidth="1"/>
    <col min="4365" max="4365" width="10.5703125" style="8" customWidth="1"/>
    <col min="4366" max="4366" width="5.5703125" style="8" customWidth="1"/>
    <col min="4367" max="4367" width="10.5703125" style="8" customWidth="1"/>
    <col min="4368" max="4608" width="9.140625" style="8"/>
    <col min="4609" max="4609" width="5.5703125" style="8" customWidth="1"/>
    <col min="4610" max="4610" width="46.140625" style="8" customWidth="1"/>
    <col min="4611" max="4611" width="1.5703125" style="8" customWidth="1"/>
    <col min="4612" max="4612" width="4.5703125" style="8" customWidth="1"/>
    <col min="4613" max="4613" width="5.5703125" style="8" customWidth="1"/>
    <col min="4614" max="4614" width="2.5703125" style="8" customWidth="1"/>
    <col min="4615" max="4615" width="9.5703125" style="8" customWidth="1"/>
    <col min="4616" max="4616" width="2.5703125" style="8" customWidth="1"/>
    <col min="4617" max="4617" width="11.5703125" style="8" customWidth="1"/>
    <col min="4618" max="4618" width="10.5703125" style="8" customWidth="1"/>
    <col min="4619" max="4619" width="11.140625" style="8" customWidth="1"/>
    <col min="4620" max="4620" width="5.5703125" style="8" customWidth="1"/>
    <col min="4621" max="4621" width="10.5703125" style="8" customWidth="1"/>
    <col min="4622" max="4622" width="5.5703125" style="8" customWidth="1"/>
    <col min="4623" max="4623" width="10.5703125" style="8" customWidth="1"/>
    <col min="4624" max="4864" width="9.140625" style="8"/>
    <col min="4865" max="4865" width="5.5703125" style="8" customWidth="1"/>
    <col min="4866" max="4866" width="46.140625" style="8" customWidth="1"/>
    <col min="4867" max="4867" width="1.5703125" style="8" customWidth="1"/>
    <col min="4868" max="4868" width="4.5703125" style="8" customWidth="1"/>
    <col min="4869" max="4869" width="5.5703125" style="8" customWidth="1"/>
    <col min="4870" max="4870" width="2.5703125" style="8" customWidth="1"/>
    <col min="4871" max="4871" width="9.5703125" style="8" customWidth="1"/>
    <col min="4872" max="4872" width="2.5703125" style="8" customWidth="1"/>
    <col min="4873" max="4873" width="11.5703125" style="8" customWidth="1"/>
    <col min="4874" max="4874" width="10.5703125" style="8" customWidth="1"/>
    <col min="4875" max="4875" width="11.140625" style="8" customWidth="1"/>
    <col min="4876" max="4876" width="5.5703125" style="8" customWidth="1"/>
    <col min="4877" max="4877" width="10.5703125" style="8" customWidth="1"/>
    <col min="4878" max="4878" width="5.5703125" style="8" customWidth="1"/>
    <col min="4879" max="4879" width="10.5703125" style="8" customWidth="1"/>
    <col min="4880" max="5120" width="9.140625" style="8"/>
    <col min="5121" max="5121" width="5.5703125" style="8" customWidth="1"/>
    <col min="5122" max="5122" width="46.140625" style="8" customWidth="1"/>
    <col min="5123" max="5123" width="1.5703125" style="8" customWidth="1"/>
    <col min="5124" max="5124" width="4.5703125" style="8" customWidth="1"/>
    <col min="5125" max="5125" width="5.5703125" style="8" customWidth="1"/>
    <col min="5126" max="5126" width="2.5703125" style="8" customWidth="1"/>
    <col min="5127" max="5127" width="9.5703125" style="8" customWidth="1"/>
    <col min="5128" max="5128" width="2.5703125" style="8" customWidth="1"/>
    <col min="5129" max="5129" width="11.5703125" style="8" customWidth="1"/>
    <col min="5130" max="5130" width="10.5703125" style="8" customWidth="1"/>
    <col min="5131" max="5131" width="11.140625" style="8" customWidth="1"/>
    <col min="5132" max="5132" width="5.5703125" style="8" customWidth="1"/>
    <col min="5133" max="5133" width="10.5703125" style="8" customWidth="1"/>
    <col min="5134" max="5134" width="5.5703125" style="8" customWidth="1"/>
    <col min="5135" max="5135" width="10.5703125" style="8" customWidth="1"/>
    <col min="5136" max="5376" width="9.140625" style="8"/>
    <col min="5377" max="5377" width="5.5703125" style="8" customWidth="1"/>
    <col min="5378" max="5378" width="46.140625" style="8" customWidth="1"/>
    <col min="5379" max="5379" width="1.5703125" style="8" customWidth="1"/>
    <col min="5380" max="5380" width="4.5703125" style="8" customWidth="1"/>
    <col min="5381" max="5381" width="5.5703125" style="8" customWidth="1"/>
    <col min="5382" max="5382" width="2.5703125" style="8" customWidth="1"/>
    <col min="5383" max="5383" width="9.5703125" style="8" customWidth="1"/>
    <col min="5384" max="5384" width="2.5703125" style="8" customWidth="1"/>
    <col min="5385" max="5385" width="11.5703125" style="8" customWidth="1"/>
    <col min="5386" max="5386" width="10.5703125" style="8" customWidth="1"/>
    <col min="5387" max="5387" width="11.140625" style="8" customWidth="1"/>
    <col min="5388" max="5388" width="5.5703125" style="8" customWidth="1"/>
    <col min="5389" max="5389" width="10.5703125" style="8" customWidth="1"/>
    <col min="5390" max="5390" width="5.5703125" style="8" customWidth="1"/>
    <col min="5391" max="5391" width="10.5703125" style="8" customWidth="1"/>
    <col min="5392" max="5632" width="9.140625" style="8"/>
    <col min="5633" max="5633" width="5.5703125" style="8" customWidth="1"/>
    <col min="5634" max="5634" width="46.140625" style="8" customWidth="1"/>
    <col min="5635" max="5635" width="1.5703125" style="8" customWidth="1"/>
    <col min="5636" max="5636" width="4.5703125" style="8" customWidth="1"/>
    <col min="5637" max="5637" width="5.5703125" style="8" customWidth="1"/>
    <col min="5638" max="5638" width="2.5703125" style="8" customWidth="1"/>
    <col min="5639" max="5639" width="9.5703125" style="8" customWidth="1"/>
    <col min="5640" max="5640" width="2.5703125" style="8" customWidth="1"/>
    <col min="5641" max="5641" width="11.5703125" style="8" customWidth="1"/>
    <col min="5642" max="5642" width="10.5703125" style="8" customWidth="1"/>
    <col min="5643" max="5643" width="11.140625" style="8" customWidth="1"/>
    <col min="5644" max="5644" width="5.5703125" style="8" customWidth="1"/>
    <col min="5645" max="5645" width="10.5703125" style="8" customWidth="1"/>
    <col min="5646" max="5646" width="5.5703125" style="8" customWidth="1"/>
    <col min="5647" max="5647" width="10.5703125" style="8" customWidth="1"/>
    <col min="5648" max="5888" width="9.140625" style="8"/>
    <col min="5889" max="5889" width="5.5703125" style="8" customWidth="1"/>
    <col min="5890" max="5890" width="46.140625" style="8" customWidth="1"/>
    <col min="5891" max="5891" width="1.5703125" style="8" customWidth="1"/>
    <col min="5892" max="5892" width="4.5703125" style="8" customWidth="1"/>
    <col min="5893" max="5893" width="5.5703125" style="8" customWidth="1"/>
    <col min="5894" max="5894" width="2.5703125" style="8" customWidth="1"/>
    <col min="5895" max="5895" width="9.5703125" style="8" customWidth="1"/>
    <col min="5896" max="5896" width="2.5703125" style="8" customWidth="1"/>
    <col min="5897" max="5897" width="11.5703125" style="8" customWidth="1"/>
    <col min="5898" max="5898" width="10.5703125" style="8" customWidth="1"/>
    <col min="5899" max="5899" width="11.140625" style="8" customWidth="1"/>
    <col min="5900" max="5900" width="5.5703125" style="8" customWidth="1"/>
    <col min="5901" max="5901" width="10.5703125" style="8" customWidth="1"/>
    <col min="5902" max="5902" width="5.5703125" style="8" customWidth="1"/>
    <col min="5903" max="5903" width="10.5703125" style="8" customWidth="1"/>
    <col min="5904" max="6144" width="9.140625" style="8"/>
    <col min="6145" max="6145" width="5.5703125" style="8" customWidth="1"/>
    <col min="6146" max="6146" width="46.140625" style="8" customWidth="1"/>
    <col min="6147" max="6147" width="1.5703125" style="8" customWidth="1"/>
    <col min="6148" max="6148" width="4.5703125" style="8" customWidth="1"/>
    <col min="6149" max="6149" width="5.5703125" style="8" customWidth="1"/>
    <col min="6150" max="6150" width="2.5703125" style="8" customWidth="1"/>
    <col min="6151" max="6151" width="9.5703125" style="8" customWidth="1"/>
    <col min="6152" max="6152" width="2.5703125" style="8" customWidth="1"/>
    <col min="6153" max="6153" width="11.5703125" style="8" customWidth="1"/>
    <col min="6154" max="6154" width="10.5703125" style="8" customWidth="1"/>
    <col min="6155" max="6155" width="11.140625" style="8" customWidth="1"/>
    <col min="6156" max="6156" width="5.5703125" style="8" customWidth="1"/>
    <col min="6157" max="6157" width="10.5703125" style="8" customWidth="1"/>
    <col min="6158" max="6158" width="5.5703125" style="8" customWidth="1"/>
    <col min="6159" max="6159" width="10.5703125" style="8" customWidth="1"/>
    <col min="6160" max="6400" width="9.140625" style="8"/>
    <col min="6401" max="6401" width="5.5703125" style="8" customWidth="1"/>
    <col min="6402" max="6402" width="46.140625" style="8" customWidth="1"/>
    <col min="6403" max="6403" width="1.5703125" style="8" customWidth="1"/>
    <col min="6404" max="6404" width="4.5703125" style="8" customWidth="1"/>
    <col min="6405" max="6405" width="5.5703125" style="8" customWidth="1"/>
    <col min="6406" max="6406" width="2.5703125" style="8" customWidth="1"/>
    <col min="6407" max="6407" width="9.5703125" style="8" customWidth="1"/>
    <col min="6408" max="6408" width="2.5703125" style="8" customWidth="1"/>
    <col min="6409" max="6409" width="11.5703125" style="8" customWidth="1"/>
    <col min="6410" max="6410" width="10.5703125" style="8" customWidth="1"/>
    <col min="6411" max="6411" width="11.140625" style="8" customWidth="1"/>
    <col min="6412" max="6412" width="5.5703125" style="8" customWidth="1"/>
    <col min="6413" max="6413" width="10.5703125" style="8" customWidth="1"/>
    <col min="6414" max="6414" width="5.5703125" style="8" customWidth="1"/>
    <col min="6415" max="6415" width="10.5703125" style="8" customWidth="1"/>
    <col min="6416" max="6656" width="9.140625" style="8"/>
    <col min="6657" max="6657" width="5.5703125" style="8" customWidth="1"/>
    <col min="6658" max="6658" width="46.140625" style="8" customWidth="1"/>
    <col min="6659" max="6659" width="1.5703125" style="8" customWidth="1"/>
    <col min="6660" max="6660" width="4.5703125" style="8" customWidth="1"/>
    <col min="6661" max="6661" width="5.5703125" style="8" customWidth="1"/>
    <col min="6662" max="6662" width="2.5703125" style="8" customWidth="1"/>
    <col min="6663" max="6663" width="9.5703125" style="8" customWidth="1"/>
    <col min="6664" max="6664" width="2.5703125" style="8" customWidth="1"/>
    <col min="6665" max="6665" width="11.5703125" style="8" customWidth="1"/>
    <col min="6666" max="6666" width="10.5703125" style="8" customWidth="1"/>
    <col min="6667" max="6667" width="11.140625" style="8" customWidth="1"/>
    <col min="6668" max="6668" width="5.5703125" style="8" customWidth="1"/>
    <col min="6669" max="6669" width="10.5703125" style="8" customWidth="1"/>
    <col min="6670" max="6670" width="5.5703125" style="8" customWidth="1"/>
    <col min="6671" max="6671" width="10.5703125" style="8" customWidth="1"/>
    <col min="6672" max="6912" width="9.140625" style="8"/>
    <col min="6913" max="6913" width="5.5703125" style="8" customWidth="1"/>
    <col min="6914" max="6914" width="46.140625" style="8" customWidth="1"/>
    <col min="6915" max="6915" width="1.5703125" style="8" customWidth="1"/>
    <col min="6916" max="6916" width="4.5703125" style="8" customWidth="1"/>
    <col min="6917" max="6917" width="5.5703125" style="8" customWidth="1"/>
    <col min="6918" max="6918" width="2.5703125" style="8" customWidth="1"/>
    <col min="6919" max="6919" width="9.5703125" style="8" customWidth="1"/>
    <col min="6920" max="6920" width="2.5703125" style="8" customWidth="1"/>
    <col min="6921" max="6921" width="11.5703125" style="8" customWidth="1"/>
    <col min="6922" max="6922" width="10.5703125" style="8" customWidth="1"/>
    <col min="6923" max="6923" width="11.140625" style="8" customWidth="1"/>
    <col min="6924" max="6924" width="5.5703125" style="8" customWidth="1"/>
    <col min="6925" max="6925" width="10.5703125" style="8" customWidth="1"/>
    <col min="6926" max="6926" width="5.5703125" style="8" customWidth="1"/>
    <col min="6927" max="6927" width="10.5703125" style="8" customWidth="1"/>
    <col min="6928" max="7168" width="9.140625" style="8"/>
    <col min="7169" max="7169" width="5.5703125" style="8" customWidth="1"/>
    <col min="7170" max="7170" width="46.140625" style="8" customWidth="1"/>
    <col min="7171" max="7171" width="1.5703125" style="8" customWidth="1"/>
    <col min="7172" max="7172" width="4.5703125" style="8" customWidth="1"/>
    <col min="7173" max="7173" width="5.5703125" style="8" customWidth="1"/>
    <col min="7174" max="7174" width="2.5703125" style="8" customWidth="1"/>
    <col min="7175" max="7175" width="9.5703125" style="8" customWidth="1"/>
    <col min="7176" max="7176" width="2.5703125" style="8" customWidth="1"/>
    <col min="7177" max="7177" width="11.5703125" style="8" customWidth="1"/>
    <col min="7178" max="7178" width="10.5703125" style="8" customWidth="1"/>
    <col min="7179" max="7179" width="11.140625" style="8" customWidth="1"/>
    <col min="7180" max="7180" width="5.5703125" style="8" customWidth="1"/>
    <col min="7181" max="7181" width="10.5703125" style="8" customWidth="1"/>
    <col min="7182" max="7182" width="5.5703125" style="8" customWidth="1"/>
    <col min="7183" max="7183" width="10.5703125" style="8" customWidth="1"/>
    <col min="7184" max="7424" width="9.140625" style="8"/>
    <col min="7425" max="7425" width="5.5703125" style="8" customWidth="1"/>
    <col min="7426" max="7426" width="46.140625" style="8" customWidth="1"/>
    <col min="7427" max="7427" width="1.5703125" style="8" customWidth="1"/>
    <col min="7428" max="7428" width="4.5703125" style="8" customWidth="1"/>
    <col min="7429" max="7429" width="5.5703125" style="8" customWidth="1"/>
    <col min="7430" max="7430" width="2.5703125" style="8" customWidth="1"/>
    <col min="7431" max="7431" width="9.5703125" style="8" customWidth="1"/>
    <col min="7432" max="7432" width="2.5703125" style="8" customWidth="1"/>
    <col min="7433" max="7433" width="11.5703125" style="8" customWidth="1"/>
    <col min="7434" max="7434" width="10.5703125" style="8" customWidth="1"/>
    <col min="7435" max="7435" width="11.140625" style="8" customWidth="1"/>
    <col min="7436" max="7436" width="5.5703125" style="8" customWidth="1"/>
    <col min="7437" max="7437" width="10.5703125" style="8" customWidth="1"/>
    <col min="7438" max="7438" width="5.5703125" style="8" customWidth="1"/>
    <col min="7439" max="7439" width="10.5703125" style="8" customWidth="1"/>
    <col min="7440" max="7680" width="9.140625" style="8"/>
    <col min="7681" max="7681" width="5.5703125" style="8" customWidth="1"/>
    <col min="7682" max="7682" width="46.140625" style="8" customWidth="1"/>
    <col min="7683" max="7683" width="1.5703125" style="8" customWidth="1"/>
    <col min="7684" max="7684" width="4.5703125" style="8" customWidth="1"/>
    <col min="7685" max="7685" width="5.5703125" style="8" customWidth="1"/>
    <col min="7686" max="7686" width="2.5703125" style="8" customWidth="1"/>
    <col min="7687" max="7687" width="9.5703125" style="8" customWidth="1"/>
    <col min="7688" max="7688" width="2.5703125" style="8" customWidth="1"/>
    <col min="7689" max="7689" width="11.5703125" style="8" customWidth="1"/>
    <col min="7690" max="7690" width="10.5703125" style="8" customWidth="1"/>
    <col min="7691" max="7691" width="11.140625" style="8" customWidth="1"/>
    <col min="7692" max="7692" width="5.5703125" style="8" customWidth="1"/>
    <col min="7693" max="7693" width="10.5703125" style="8" customWidth="1"/>
    <col min="7694" max="7694" width="5.5703125" style="8" customWidth="1"/>
    <col min="7695" max="7695" width="10.5703125" style="8" customWidth="1"/>
    <col min="7696" max="7936" width="9.140625" style="8"/>
    <col min="7937" max="7937" width="5.5703125" style="8" customWidth="1"/>
    <col min="7938" max="7938" width="46.140625" style="8" customWidth="1"/>
    <col min="7939" max="7939" width="1.5703125" style="8" customWidth="1"/>
    <col min="7940" max="7940" width="4.5703125" style="8" customWidth="1"/>
    <col min="7941" max="7941" width="5.5703125" style="8" customWidth="1"/>
    <col min="7942" max="7942" width="2.5703125" style="8" customWidth="1"/>
    <col min="7943" max="7943" width="9.5703125" style="8" customWidth="1"/>
    <col min="7944" max="7944" width="2.5703125" style="8" customWidth="1"/>
    <col min="7945" max="7945" width="11.5703125" style="8" customWidth="1"/>
    <col min="7946" max="7946" width="10.5703125" style="8" customWidth="1"/>
    <col min="7947" max="7947" width="11.140625" style="8" customWidth="1"/>
    <col min="7948" max="7948" width="5.5703125" style="8" customWidth="1"/>
    <col min="7949" max="7949" width="10.5703125" style="8" customWidth="1"/>
    <col min="7950" max="7950" width="5.5703125" style="8" customWidth="1"/>
    <col min="7951" max="7951" width="10.5703125" style="8" customWidth="1"/>
    <col min="7952" max="8192" width="9.140625" style="8"/>
    <col min="8193" max="8193" width="5.5703125" style="8" customWidth="1"/>
    <col min="8194" max="8194" width="46.140625" style="8" customWidth="1"/>
    <col min="8195" max="8195" width="1.5703125" style="8" customWidth="1"/>
    <col min="8196" max="8196" width="4.5703125" style="8" customWidth="1"/>
    <col min="8197" max="8197" width="5.5703125" style="8" customWidth="1"/>
    <col min="8198" max="8198" width="2.5703125" style="8" customWidth="1"/>
    <col min="8199" max="8199" width="9.5703125" style="8" customWidth="1"/>
    <col min="8200" max="8200" width="2.5703125" style="8" customWidth="1"/>
    <col min="8201" max="8201" width="11.5703125" style="8" customWidth="1"/>
    <col min="8202" max="8202" width="10.5703125" style="8" customWidth="1"/>
    <col min="8203" max="8203" width="11.140625" style="8" customWidth="1"/>
    <col min="8204" max="8204" width="5.5703125" style="8" customWidth="1"/>
    <col min="8205" max="8205" width="10.5703125" style="8" customWidth="1"/>
    <col min="8206" max="8206" width="5.5703125" style="8" customWidth="1"/>
    <col min="8207" max="8207" width="10.5703125" style="8" customWidth="1"/>
    <col min="8208" max="8448" width="9.140625" style="8"/>
    <col min="8449" max="8449" width="5.5703125" style="8" customWidth="1"/>
    <col min="8450" max="8450" width="46.140625" style="8" customWidth="1"/>
    <col min="8451" max="8451" width="1.5703125" style="8" customWidth="1"/>
    <col min="8452" max="8452" width="4.5703125" style="8" customWidth="1"/>
    <col min="8453" max="8453" width="5.5703125" style="8" customWidth="1"/>
    <col min="8454" max="8454" width="2.5703125" style="8" customWidth="1"/>
    <col min="8455" max="8455" width="9.5703125" style="8" customWidth="1"/>
    <col min="8456" max="8456" width="2.5703125" style="8" customWidth="1"/>
    <col min="8457" max="8457" width="11.5703125" style="8" customWidth="1"/>
    <col min="8458" max="8458" width="10.5703125" style="8" customWidth="1"/>
    <col min="8459" max="8459" width="11.140625" style="8" customWidth="1"/>
    <col min="8460" max="8460" width="5.5703125" style="8" customWidth="1"/>
    <col min="8461" max="8461" width="10.5703125" style="8" customWidth="1"/>
    <col min="8462" max="8462" width="5.5703125" style="8" customWidth="1"/>
    <col min="8463" max="8463" width="10.5703125" style="8" customWidth="1"/>
    <col min="8464" max="8704" width="9.140625" style="8"/>
    <col min="8705" max="8705" width="5.5703125" style="8" customWidth="1"/>
    <col min="8706" max="8706" width="46.140625" style="8" customWidth="1"/>
    <col min="8707" max="8707" width="1.5703125" style="8" customWidth="1"/>
    <col min="8708" max="8708" width="4.5703125" style="8" customWidth="1"/>
    <col min="8709" max="8709" width="5.5703125" style="8" customWidth="1"/>
    <col min="8710" max="8710" width="2.5703125" style="8" customWidth="1"/>
    <col min="8711" max="8711" width="9.5703125" style="8" customWidth="1"/>
    <col min="8712" max="8712" width="2.5703125" style="8" customWidth="1"/>
    <col min="8713" max="8713" width="11.5703125" style="8" customWidth="1"/>
    <col min="8714" max="8714" width="10.5703125" style="8" customWidth="1"/>
    <col min="8715" max="8715" width="11.140625" style="8" customWidth="1"/>
    <col min="8716" max="8716" width="5.5703125" style="8" customWidth="1"/>
    <col min="8717" max="8717" width="10.5703125" style="8" customWidth="1"/>
    <col min="8718" max="8718" width="5.5703125" style="8" customWidth="1"/>
    <col min="8719" max="8719" width="10.5703125" style="8" customWidth="1"/>
    <col min="8720" max="8960" width="9.140625" style="8"/>
    <col min="8961" max="8961" width="5.5703125" style="8" customWidth="1"/>
    <col min="8962" max="8962" width="46.140625" style="8" customWidth="1"/>
    <col min="8963" max="8963" width="1.5703125" style="8" customWidth="1"/>
    <col min="8964" max="8964" width="4.5703125" style="8" customWidth="1"/>
    <col min="8965" max="8965" width="5.5703125" style="8" customWidth="1"/>
    <col min="8966" max="8966" width="2.5703125" style="8" customWidth="1"/>
    <col min="8967" max="8967" width="9.5703125" style="8" customWidth="1"/>
    <col min="8968" max="8968" width="2.5703125" style="8" customWidth="1"/>
    <col min="8969" max="8969" width="11.5703125" style="8" customWidth="1"/>
    <col min="8970" max="8970" width="10.5703125" style="8" customWidth="1"/>
    <col min="8971" max="8971" width="11.140625" style="8" customWidth="1"/>
    <col min="8972" max="8972" width="5.5703125" style="8" customWidth="1"/>
    <col min="8973" max="8973" width="10.5703125" style="8" customWidth="1"/>
    <col min="8974" max="8974" width="5.5703125" style="8" customWidth="1"/>
    <col min="8975" max="8975" width="10.5703125" style="8" customWidth="1"/>
    <col min="8976" max="9216" width="9.140625" style="8"/>
    <col min="9217" max="9217" width="5.5703125" style="8" customWidth="1"/>
    <col min="9218" max="9218" width="46.140625" style="8" customWidth="1"/>
    <col min="9219" max="9219" width="1.5703125" style="8" customWidth="1"/>
    <col min="9220" max="9220" width="4.5703125" style="8" customWidth="1"/>
    <col min="9221" max="9221" width="5.5703125" style="8" customWidth="1"/>
    <col min="9222" max="9222" width="2.5703125" style="8" customWidth="1"/>
    <col min="9223" max="9223" width="9.5703125" style="8" customWidth="1"/>
    <col min="9224" max="9224" width="2.5703125" style="8" customWidth="1"/>
    <col min="9225" max="9225" width="11.5703125" style="8" customWidth="1"/>
    <col min="9226" max="9226" width="10.5703125" style="8" customWidth="1"/>
    <col min="9227" max="9227" width="11.140625" style="8" customWidth="1"/>
    <col min="9228" max="9228" width="5.5703125" style="8" customWidth="1"/>
    <col min="9229" max="9229" width="10.5703125" style="8" customWidth="1"/>
    <col min="9230" max="9230" width="5.5703125" style="8" customWidth="1"/>
    <col min="9231" max="9231" width="10.5703125" style="8" customWidth="1"/>
    <col min="9232" max="9472" width="9.140625" style="8"/>
    <col min="9473" max="9473" width="5.5703125" style="8" customWidth="1"/>
    <col min="9474" max="9474" width="46.140625" style="8" customWidth="1"/>
    <col min="9475" max="9475" width="1.5703125" style="8" customWidth="1"/>
    <col min="9476" max="9476" width="4.5703125" style="8" customWidth="1"/>
    <col min="9477" max="9477" width="5.5703125" style="8" customWidth="1"/>
    <col min="9478" max="9478" width="2.5703125" style="8" customWidth="1"/>
    <col min="9479" max="9479" width="9.5703125" style="8" customWidth="1"/>
    <col min="9480" max="9480" width="2.5703125" style="8" customWidth="1"/>
    <col min="9481" max="9481" width="11.5703125" style="8" customWidth="1"/>
    <col min="9482" max="9482" width="10.5703125" style="8" customWidth="1"/>
    <col min="9483" max="9483" width="11.140625" style="8" customWidth="1"/>
    <col min="9484" max="9484" width="5.5703125" style="8" customWidth="1"/>
    <col min="9485" max="9485" width="10.5703125" style="8" customWidth="1"/>
    <col min="9486" max="9486" width="5.5703125" style="8" customWidth="1"/>
    <col min="9487" max="9487" width="10.5703125" style="8" customWidth="1"/>
    <col min="9488" max="9728" width="9.140625" style="8"/>
    <col min="9729" max="9729" width="5.5703125" style="8" customWidth="1"/>
    <col min="9730" max="9730" width="46.140625" style="8" customWidth="1"/>
    <col min="9731" max="9731" width="1.5703125" style="8" customWidth="1"/>
    <col min="9732" max="9732" width="4.5703125" style="8" customWidth="1"/>
    <col min="9733" max="9733" width="5.5703125" style="8" customWidth="1"/>
    <col min="9734" max="9734" width="2.5703125" style="8" customWidth="1"/>
    <col min="9735" max="9735" width="9.5703125" style="8" customWidth="1"/>
    <col min="9736" max="9736" width="2.5703125" style="8" customWidth="1"/>
    <col min="9737" max="9737" width="11.5703125" style="8" customWidth="1"/>
    <col min="9738" max="9738" width="10.5703125" style="8" customWidth="1"/>
    <col min="9739" max="9739" width="11.140625" style="8" customWidth="1"/>
    <col min="9740" max="9740" width="5.5703125" style="8" customWidth="1"/>
    <col min="9741" max="9741" width="10.5703125" style="8" customWidth="1"/>
    <col min="9742" max="9742" width="5.5703125" style="8" customWidth="1"/>
    <col min="9743" max="9743" width="10.5703125" style="8" customWidth="1"/>
    <col min="9744" max="9984" width="9.140625" style="8"/>
    <col min="9985" max="9985" width="5.5703125" style="8" customWidth="1"/>
    <col min="9986" max="9986" width="46.140625" style="8" customWidth="1"/>
    <col min="9987" max="9987" width="1.5703125" style="8" customWidth="1"/>
    <col min="9988" max="9988" width="4.5703125" style="8" customWidth="1"/>
    <col min="9989" max="9989" width="5.5703125" style="8" customWidth="1"/>
    <col min="9990" max="9990" width="2.5703125" style="8" customWidth="1"/>
    <col min="9991" max="9991" width="9.5703125" style="8" customWidth="1"/>
    <col min="9992" max="9992" width="2.5703125" style="8" customWidth="1"/>
    <col min="9993" max="9993" width="11.5703125" style="8" customWidth="1"/>
    <col min="9994" max="9994" width="10.5703125" style="8" customWidth="1"/>
    <col min="9995" max="9995" width="11.140625" style="8" customWidth="1"/>
    <col min="9996" max="9996" width="5.5703125" style="8" customWidth="1"/>
    <col min="9997" max="9997" width="10.5703125" style="8" customWidth="1"/>
    <col min="9998" max="9998" width="5.5703125" style="8" customWidth="1"/>
    <col min="9999" max="9999" width="10.5703125" style="8" customWidth="1"/>
    <col min="10000" max="10240" width="9.140625" style="8"/>
    <col min="10241" max="10241" width="5.5703125" style="8" customWidth="1"/>
    <col min="10242" max="10242" width="46.140625" style="8" customWidth="1"/>
    <col min="10243" max="10243" width="1.5703125" style="8" customWidth="1"/>
    <col min="10244" max="10244" width="4.5703125" style="8" customWidth="1"/>
    <col min="10245" max="10245" width="5.5703125" style="8" customWidth="1"/>
    <col min="10246" max="10246" width="2.5703125" style="8" customWidth="1"/>
    <col min="10247" max="10247" width="9.5703125" style="8" customWidth="1"/>
    <col min="10248" max="10248" width="2.5703125" style="8" customWidth="1"/>
    <col min="10249" max="10249" width="11.5703125" style="8" customWidth="1"/>
    <col min="10250" max="10250" width="10.5703125" style="8" customWidth="1"/>
    <col min="10251" max="10251" width="11.140625" style="8" customWidth="1"/>
    <col min="10252" max="10252" width="5.5703125" style="8" customWidth="1"/>
    <col min="10253" max="10253" width="10.5703125" style="8" customWidth="1"/>
    <col min="10254" max="10254" width="5.5703125" style="8" customWidth="1"/>
    <col min="10255" max="10255" width="10.5703125" style="8" customWidth="1"/>
    <col min="10256" max="10496" width="9.140625" style="8"/>
    <col min="10497" max="10497" width="5.5703125" style="8" customWidth="1"/>
    <col min="10498" max="10498" width="46.140625" style="8" customWidth="1"/>
    <col min="10499" max="10499" width="1.5703125" style="8" customWidth="1"/>
    <col min="10500" max="10500" width="4.5703125" style="8" customWidth="1"/>
    <col min="10501" max="10501" width="5.5703125" style="8" customWidth="1"/>
    <col min="10502" max="10502" width="2.5703125" style="8" customWidth="1"/>
    <col min="10503" max="10503" width="9.5703125" style="8" customWidth="1"/>
    <col min="10504" max="10504" width="2.5703125" style="8" customWidth="1"/>
    <col min="10505" max="10505" width="11.5703125" style="8" customWidth="1"/>
    <col min="10506" max="10506" width="10.5703125" style="8" customWidth="1"/>
    <col min="10507" max="10507" width="11.140625" style="8" customWidth="1"/>
    <col min="10508" max="10508" width="5.5703125" style="8" customWidth="1"/>
    <col min="10509" max="10509" width="10.5703125" style="8" customWidth="1"/>
    <col min="10510" max="10510" width="5.5703125" style="8" customWidth="1"/>
    <col min="10511" max="10511" width="10.5703125" style="8" customWidth="1"/>
    <col min="10512" max="10752" width="9.140625" style="8"/>
    <col min="10753" max="10753" width="5.5703125" style="8" customWidth="1"/>
    <col min="10754" max="10754" width="46.140625" style="8" customWidth="1"/>
    <col min="10755" max="10755" width="1.5703125" style="8" customWidth="1"/>
    <col min="10756" max="10756" width="4.5703125" style="8" customWidth="1"/>
    <col min="10757" max="10757" width="5.5703125" style="8" customWidth="1"/>
    <col min="10758" max="10758" width="2.5703125" style="8" customWidth="1"/>
    <col min="10759" max="10759" width="9.5703125" style="8" customWidth="1"/>
    <col min="10760" max="10760" width="2.5703125" style="8" customWidth="1"/>
    <col min="10761" max="10761" width="11.5703125" style="8" customWidth="1"/>
    <col min="10762" max="10762" width="10.5703125" style="8" customWidth="1"/>
    <col min="10763" max="10763" width="11.140625" style="8" customWidth="1"/>
    <col min="10764" max="10764" width="5.5703125" style="8" customWidth="1"/>
    <col min="10765" max="10765" width="10.5703125" style="8" customWidth="1"/>
    <col min="10766" max="10766" width="5.5703125" style="8" customWidth="1"/>
    <col min="10767" max="10767" width="10.5703125" style="8" customWidth="1"/>
    <col min="10768" max="11008" width="9.140625" style="8"/>
    <col min="11009" max="11009" width="5.5703125" style="8" customWidth="1"/>
    <col min="11010" max="11010" width="46.140625" style="8" customWidth="1"/>
    <col min="11011" max="11011" width="1.5703125" style="8" customWidth="1"/>
    <col min="11012" max="11012" width="4.5703125" style="8" customWidth="1"/>
    <col min="11013" max="11013" width="5.5703125" style="8" customWidth="1"/>
    <col min="11014" max="11014" width="2.5703125" style="8" customWidth="1"/>
    <col min="11015" max="11015" width="9.5703125" style="8" customWidth="1"/>
    <col min="11016" max="11016" width="2.5703125" style="8" customWidth="1"/>
    <col min="11017" max="11017" width="11.5703125" style="8" customWidth="1"/>
    <col min="11018" max="11018" width="10.5703125" style="8" customWidth="1"/>
    <col min="11019" max="11019" width="11.140625" style="8" customWidth="1"/>
    <col min="11020" max="11020" width="5.5703125" style="8" customWidth="1"/>
    <col min="11021" max="11021" width="10.5703125" style="8" customWidth="1"/>
    <col min="11022" max="11022" width="5.5703125" style="8" customWidth="1"/>
    <col min="11023" max="11023" width="10.5703125" style="8" customWidth="1"/>
    <col min="11024" max="11264" width="9.140625" style="8"/>
    <col min="11265" max="11265" width="5.5703125" style="8" customWidth="1"/>
    <col min="11266" max="11266" width="46.140625" style="8" customWidth="1"/>
    <col min="11267" max="11267" width="1.5703125" style="8" customWidth="1"/>
    <col min="11268" max="11268" width="4.5703125" style="8" customWidth="1"/>
    <col min="11269" max="11269" width="5.5703125" style="8" customWidth="1"/>
    <col min="11270" max="11270" width="2.5703125" style="8" customWidth="1"/>
    <col min="11271" max="11271" width="9.5703125" style="8" customWidth="1"/>
    <col min="11272" max="11272" width="2.5703125" style="8" customWidth="1"/>
    <col min="11273" max="11273" width="11.5703125" style="8" customWidth="1"/>
    <col min="11274" max="11274" width="10.5703125" style="8" customWidth="1"/>
    <col min="11275" max="11275" width="11.140625" style="8" customWidth="1"/>
    <col min="11276" max="11276" width="5.5703125" style="8" customWidth="1"/>
    <col min="11277" max="11277" width="10.5703125" style="8" customWidth="1"/>
    <col min="11278" max="11278" width="5.5703125" style="8" customWidth="1"/>
    <col min="11279" max="11279" width="10.5703125" style="8" customWidth="1"/>
    <col min="11280" max="11520" width="9.140625" style="8"/>
    <col min="11521" max="11521" width="5.5703125" style="8" customWidth="1"/>
    <col min="11522" max="11522" width="46.140625" style="8" customWidth="1"/>
    <col min="11523" max="11523" width="1.5703125" style="8" customWidth="1"/>
    <col min="11524" max="11524" width="4.5703125" style="8" customWidth="1"/>
    <col min="11525" max="11525" width="5.5703125" style="8" customWidth="1"/>
    <col min="11526" max="11526" width="2.5703125" style="8" customWidth="1"/>
    <col min="11527" max="11527" width="9.5703125" style="8" customWidth="1"/>
    <col min="11528" max="11528" width="2.5703125" style="8" customWidth="1"/>
    <col min="11529" max="11529" width="11.5703125" style="8" customWidth="1"/>
    <col min="11530" max="11530" width="10.5703125" style="8" customWidth="1"/>
    <col min="11531" max="11531" width="11.140625" style="8" customWidth="1"/>
    <col min="11532" max="11532" width="5.5703125" style="8" customWidth="1"/>
    <col min="11533" max="11533" width="10.5703125" style="8" customWidth="1"/>
    <col min="11534" max="11534" width="5.5703125" style="8" customWidth="1"/>
    <col min="11535" max="11535" width="10.5703125" style="8" customWidth="1"/>
    <col min="11536" max="11776" width="9.140625" style="8"/>
    <col min="11777" max="11777" width="5.5703125" style="8" customWidth="1"/>
    <col min="11778" max="11778" width="46.140625" style="8" customWidth="1"/>
    <col min="11779" max="11779" width="1.5703125" style="8" customWidth="1"/>
    <col min="11780" max="11780" width="4.5703125" style="8" customWidth="1"/>
    <col min="11781" max="11781" width="5.5703125" style="8" customWidth="1"/>
    <col min="11782" max="11782" width="2.5703125" style="8" customWidth="1"/>
    <col min="11783" max="11783" width="9.5703125" style="8" customWidth="1"/>
    <col min="11784" max="11784" width="2.5703125" style="8" customWidth="1"/>
    <col min="11785" max="11785" width="11.5703125" style="8" customWidth="1"/>
    <col min="11786" max="11786" width="10.5703125" style="8" customWidth="1"/>
    <col min="11787" max="11787" width="11.140625" style="8" customWidth="1"/>
    <col min="11788" max="11788" width="5.5703125" style="8" customWidth="1"/>
    <col min="11789" max="11789" width="10.5703125" style="8" customWidth="1"/>
    <col min="11790" max="11790" width="5.5703125" style="8" customWidth="1"/>
    <col min="11791" max="11791" width="10.5703125" style="8" customWidth="1"/>
    <col min="11792" max="12032" width="9.140625" style="8"/>
    <col min="12033" max="12033" width="5.5703125" style="8" customWidth="1"/>
    <col min="12034" max="12034" width="46.140625" style="8" customWidth="1"/>
    <col min="12035" max="12035" width="1.5703125" style="8" customWidth="1"/>
    <col min="12036" max="12036" width="4.5703125" style="8" customWidth="1"/>
    <col min="12037" max="12037" width="5.5703125" style="8" customWidth="1"/>
    <col min="12038" max="12038" width="2.5703125" style="8" customWidth="1"/>
    <col min="12039" max="12039" width="9.5703125" style="8" customWidth="1"/>
    <col min="12040" max="12040" width="2.5703125" style="8" customWidth="1"/>
    <col min="12041" max="12041" width="11.5703125" style="8" customWidth="1"/>
    <col min="12042" max="12042" width="10.5703125" style="8" customWidth="1"/>
    <col min="12043" max="12043" width="11.140625" style="8" customWidth="1"/>
    <col min="12044" max="12044" width="5.5703125" style="8" customWidth="1"/>
    <col min="12045" max="12045" width="10.5703125" style="8" customWidth="1"/>
    <col min="12046" max="12046" width="5.5703125" style="8" customWidth="1"/>
    <col min="12047" max="12047" width="10.5703125" style="8" customWidth="1"/>
    <col min="12048" max="12288" width="9.140625" style="8"/>
    <col min="12289" max="12289" width="5.5703125" style="8" customWidth="1"/>
    <col min="12290" max="12290" width="46.140625" style="8" customWidth="1"/>
    <col min="12291" max="12291" width="1.5703125" style="8" customWidth="1"/>
    <col min="12292" max="12292" width="4.5703125" style="8" customWidth="1"/>
    <col min="12293" max="12293" width="5.5703125" style="8" customWidth="1"/>
    <col min="12294" max="12294" width="2.5703125" style="8" customWidth="1"/>
    <col min="12295" max="12295" width="9.5703125" style="8" customWidth="1"/>
    <col min="12296" max="12296" width="2.5703125" style="8" customWidth="1"/>
    <col min="12297" max="12297" width="11.5703125" style="8" customWidth="1"/>
    <col min="12298" max="12298" width="10.5703125" style="8" customWidth="1"/>
    <col min="12299" max="12299" width="11.140625" style="8" customWidth="1"/>
    <col min="12300" max="12300" width="5.5703125" style="8" customWidth="1"/>
    <col min="12301" max="12301" width="10.5703125" style="8" customWidth="1"/>
    <col min="12302" max="12302" width="5.5703125" style="8" customWidth="1"/>
    <col min="12303" max="12303" width="10.5703125" style="8" customWidth="1"/>
    <col min="12304" max="12544" width="9.140625" style="8"/>
    <col min="12545" max="12545" width="5.5703125" style="8" customWidth="1"/>
    <col min="12546" max="12546" width="46.140625" style="8" customWidth="1"/>
    <col min="12547" max="12547" width="1.5703125" style="8" customWidth="1"/>
    <col min="12548" max="12548" width="4.5703125" style="8" customWidth="1"/>
    <col min="12549" max="12549" width="5.5703125" style="8" customWidth="1"/>
    <col min="12550" max="12550" width="2.5703125" style="8" customWidth="1"/>
    <col min="12551" max="12551" width="9.5703125" style="8" customWidth="1"/>
    <col min="12552" max="12552" width="2.5703125" style="8" customWidth="1"/>
    <col min="12553" max="12553" width="11.5703125" style="8" customWidth="1"/>
    <col min="12554" max="12554" width="10.5703125" style="8" customWidth="1"/>
    <col min="12555" max="12555" width="11.140625" style="8" customWidth="1"/>
    <col min="12556" max="12556" width="5.5703125" style="8" customWidth="1"/>
    <col min="12557" max="12557" width="10.5703125" style="8" customWidth="1"/>
    <col min="12558" max="12558" width="5.5703125" style="8" customWidth="1"/>
    <col min="12559" max="12559" width="10.5703125" style="8" customWidth="1"/>
    <col min="12560" max="12800" width="9.140625" style="8"/>
    <col min="12801" max="12801" width="5.5703125" style="8" customWidth="1"/>
    <col min="12802" max="12802" width="46.140625" style="8" customWidth="1"/>
    <col min="12803" max="12803" width="1.5703125" style="8" customWidth="1"/>
    <col min="12804" max="12804" width="4.5703125" style="8" customWidth="1"/>
    <col min="12805" max="12805" width="5.5703125" style="8" customWidth="1"/>
    <col min="12806" max="12806" width="2.5703125" style="8" customWidth="1"/>
    <col min="12807" max="12807" width="9.5703125" style="8" customWidth="1"/>
    <col min="12808" max="12808" width="2.5703125" style="8" customWidth="1"/>
    <col min="12809" max="12809" width="11.5703125" style="8" customWidth="1"/>
    <col min="12810" max="12810" width="10.5703125" style="8" customWidth="1"/>
    <col min="12811" max="12811" width="11.140625" style="8" customWidth="1"/>
    <col min="12812" max="12812" width="5.5703125" style="8" customWidth="1"/>
    <col min="12813" max="12813" width="10.5703125" style="8" customWidth="1"/>
    <col min="12814" max="12814" width="5.5703125" style="8" customWidth="1"/>
    <col min="12815" max="12815" width="10.5703125" style="8" customWidth="1"/>
    <col min="12816" max="13056" width="9.140625" style="8"/>
    <col min="13057" max="13057" width="5.5703125" style="8" customWidth="1"/>
    <col min="13058" max="13058" width="46.140625" style="8" customWidth="1"/>
    <col min="13059" max="13059" width="1.5703125" style="8" customWidth="1"/>
    <col min="13060" max="13060" width="4.5703125" style="8" customWidth="1"/>
    <col min="13061" max="13061" width="5.5703125" style="8" customWidth="1"/>
    <col min="13062" max="13062" width="2.5703125" style="8" customWidth="1"/>
    <col min="13063" max="13063" width="9.5703125" style="8" customWidth="1"/>
    <col min="13064" max="13064" width="2.5703125" style="8" customWidth="1"/>
    <col min="13065" max="13065" width="11.5703125" style="8" customWidth="1"/>
    <col min="13066" max="13066" width="10.5703125" style="8" customWidth="1"/>
    <col min="13067" max="13067" width="11.140625" style="8" customWidth="1"/>
    <col min="13068" max="13068" width="5.5703125" style="8" customWidth="1"/>
    <col min="13069" max="13069" width="10.5703125" style="8" customWidth="1"/>
    <col min="13070" max="13070" width="5.5703125" style="8" customWidth="1"/>
    <col min="13071" max="13071" width="10.5703125" style="8" customWidth="1"/>
    <col min="13072" max="13312" width="9.140625" style="8"/>
    <col min="13313" max="13313" width="5.5703125" style="8" customWidth="1"/>
    <col min="13314" max="13314" width="46.140625" style="8" customWidth="1"/>
    <col min="13315" max="13315" width="1.5703125" style="8" customWidth="1"/>
    <col min="13316" max="13316" width="4.5703125" style="8" customWidth="1"/>
    <col min="13317" max="13317" width="5.5703125" style="8" customWidth="1"/>
    <col min="13318" max="13318" width="2.5703125" style="8" customWidth="1"/>
    <col min="13319" max="13319" width="9.5703125" style="8" customWidth="1"/>
    <col min="13320" max="13320" width="2.5703125" style="8" customWidth="1"/>
    <col min="13321" max="13321" width="11.5703125" style="8" customWidth="1"/>
    <col min="13322" max="13322" width="10.5703125" style="8" customWidth="1"/>
    <col min="13323" max="13323" width="11.140625" style="8" customWidth="1"/>
    <col min="13324" max="13324" width="5.5703125" style="8" customWidth="1"/>
    <col min="13325" max="13325" width="10.5703125" style="8" customWidth="1"/>
    <col min="13326" max="13326" width="5.5703125" style="8" customWidth="1"/>
    <col min="13327" max="13327" width="10.5703125" style="8" customWidth="1"/>
    <col min="13328" max="13568" width="9.140625" style="8"/>
    <col min="13569" max="13569" width="5.5703125" style="8" customWidth="1"/>
    <col min="13570" max="13570" width="46.140625" style="8" customWidth="1"/>
    <col min="13571" max="13571" width="1.5703125" style="8" customWidth="1"/>
    <col min="13572" max="13572" width="4.5703125" style="8" customWidth="1"/>
    <col min="13573" max="13573" width="5.5703125" style="8" customWidth="1"/>
    <col min="13574" max="13574" width="2.5703125" style="8" customWidth="1"/>
    <col min="13575" max="13575" width="9.5703125" style="8" customWidth="1"/>
    <col min="13576" max="13576" width="2.5703125" style="8" customWidth="1"/>
    <col min="13577" max="13577" width="11.5703125" style="8" customWidth="1"/>
    <col min="13578" max="13578" width="10.5703125" style="8" customWidth="1"/>
    <col min="13579" max="13579" width="11.140625" style="8" customWidth="1"/>
    <col min="13580" max="13580" width="5.5703125" style="8" customWidth="1"/>
    <col min="13581" max="13581" width="10.5703125" style="8" customWidth="1"/>
    <col min="13582" max="13582" width="5.5703125" style="8" customWidth="1"/>
    <col min="13583" max="13583" width="10.5703125" style="8" customWidth="1"/>
    <col min="13584" max="13824" width="9.140625" style="8"/>
    <col min="13825" max="13825" width="5.5703125" style="8" customWidth="1"/>
    <col min="13826" max="13826" width="46.140625" style="8" customWidth="1"/>
    <col min="13827" max="13827" width="1.5703125" style="8" customWidth="1"/>
    <col min="13828" max="13828" width="4.5703125" style="8" customWidth="1"/>
    <col min="13829" max="13829" width="5.5703125" style="8" customWidth="1"/>
    <col min="13830" max="13830" width="2.5703125" style="8" customWidth="1"/>
    <col min="13831" max="13831" width="9.5703125" style="8" customWidth="1"/>
    <col min="13832" max="13832" width="2.5703125" style="8" customWidth="1"/>
    <col min="13833" max="13833" width="11.5703125" style="8" customWidth="1"/>
    <col min="13834" max="13834" width="10.5703125" style="8" customWidth="1"/>
    <col min="13835" max="13835" width="11.140625" style="8" customWidth="1"/>
    <col min="13836" max="13836" width="5.5703125" style="8" customWidth="1"/>
    <col min="13837" max="13837" width="10.5703125" style="8" customWidth="1"/>
    <col min="13838" max="13838" width="5.5703125" style="8" customWidth="1"/>
    <col min="13839" max="13839" width="10.5703125" style="8" customWidth="1"/>
    <col min="13840" max="14080" width="9.140625" style="8"/>
    <col min="14081" max="14081" width="5.5703125" style="8" customWidth="1"/>
    <col min="14082" max="14082" width="46.140625" style="8" customWidth="1"/>
    <col min="14083" max="14083" width="1.5703125" style="8" customWidth="1"/>
    <col min="14084" max="14084" width="4.5703125" style="8" customWidth="1"/>
    <col min="14085" max="14085" width="5.5703125" style="8" customWidth="1"/>
    <col min="14086" max="14086" width="2.5703125" style="8" customWidth="1"/>
    <col min="14087" max="14087" width="9.5703125" style="8" customWidth="1"/>
    <col min="14088" max="14088" width="2.5703125" style="8" customWidth="1"/>
    <col min="14089" max="14089" width="11.5703125" style="8" customWidth="1"/>
    <col min="14090" max="14090" width="10.5703125" style="8" customWidth="1"/>
    <col min="14091" max="14091" width="11.140625" style="8" customWidth="1"/>
    <col min="14092" max="14092" width="5.5703125" style="8" customWidth="1"/>
    <col min="14093" max="14093" width="10.5703125" style="8" customWidth="1"/>
    <col min="14094" max="14094" width="5.5703125" style="8" customWidth="1"/>
    <col min="14095" max="14095" width="10.5703125" style="8" customWidth="1"/>
    <col min="14096" max="14336" width="9.140625" style="8"/>
    <col min="14337" max="14337" width="5.5703125" style="8" customWidth="1"/>
    <col min="14338" max="14338" width="46.140625" style="8" customWidth="1"/>
    <col min="14339" max="14339" width="1.5703125" style="8" customWidth="1"/>
    <col min="14340" max="14340" width="4.5703125" style="8" customWidth="1"/>
    <col min="14341" max="14341" width="5.5703125" style="8" customWidth="1"/>
    <col min="14342" max="14342" width="2.5703125" style="8" customWidth="1"/>
    <col min="14343" max="14343" width="9.5703125" style="8" customWidth="1"/>
    <col min="14344" max="14344" width="2.5703125" style="8" customWidth="1"/>
    <col min="14345" max="14345" width="11.5703125" style="8" customWidth="1"/>
    <col min="14346" max="14346" width="10.5703125" style="8" customWidth="1"/>
    <col min="14347" max="14347" width="11.140625" style="8" customWidth="1"/>
    <col min="14348" max="14348" width="5.5703125" style="8" customWidth="1"/>
    <col min="14349" max="14349" width="10.5703125" style="8" customWidth="1"/>
    <col min="14350" max="14350" width="5.5703125" style="8" customWidth="1"/>
    <col min="14351" max="14351" width="10.5703125" style="8" customWidth="1"/>
    <col min="14352" max="14592" width="9.140625" style="8"/>
    <col min="14593" max="14593" width="5.5703125" style="8" customWidth="1"/>
    <col min="14594" max="14594" width="46.140625" style="8" customWidth="1"/>
    <col min="14595" max="14595" width="1.5703125" style="8" customWidth="1"/>
    <col min="14596" max="14596" width="4.5703125" style="8" customWidth="1"/>
    <col min="14597" max="14597" width="5.5703125" style="8" customWidth="1"/>
    <col min="14598" max="14598" width="2.5703125" style="8" customWidth="1"/>
    <col min="14599" max="14599" width="9.5703125" style="8" customWidth="1"/>
    <col min="14600" max="14600" width="2.5703125" style="8" customWidth="1"/>
    <col min="14601" max="14601" width="11.5703125" style="8" customWidth="1"/>
    <col min="14602" max="14602" width="10.5703125" style="8" customWidth="1"/>
    <col min="14603" max="14603" width="11.140625" style="8" customWidth="1"/>
    <col min="14604" max="14604" width="5.5703125" style="8" customWidth="1"/>
    <col min="14605" max="14605" width="10.5703125" style="8" customWidth="1"/>
    <col min="14606" max="14606" width="5.5703125" style="8" customWidth="1"/>
    <col min="14607" max="14607" width="10.5703125" style="8" customWidth="1"/>
    <col min="14608" max="14848" width="9.140625" style="8"/>
    <col min="14849" max="14849" width="5.5703125" style="8" customWidth="1"/>
    <col min="14850" max="14850" width="46.140625" style="8" customWidth="1"/>
    <col min="14851" max="14851" width="1.5703125" style="8" customWidth="1"/>
    <col min="14852" max="14852" width="4.5703125" style="8" customWidth="1"/>
    <col min="14853" max="14853" width="5.5703125" style="8" customWidth="1"/>
    <col min="14854" max="14854" width="2.5703125" style="8" customWidth="1"/>
    <col min="14855" max="14855" width="9.5703125" style="8" customWidth="1"/>
    <col min="14856" max="14856" width="2.5703125" style="8" customWidth="1"/>
    <col min="14857" max="14857" width="11.5703125" style="8" customWidth="1"/>
    <col min="14858" max="14858" width="10.5703125" style="8" customWidth="1"/>
    <col min="14859" max="14859" width="11.140625" style="8" customWidth="1"/>
    <col min="14860" max="14860" width="5.5703125" style="8" customWidth="1"/>
    <col min="14861" max="14861" width="10.5703125" style="8" customWidth="1"/>
    <col min="14862" max="14862" width="5.5703125" style="8" customWidth="1"/>
    <col min="14863" max="14863" width="10.5703125" style="8" customWidth="1"/>
    <col min="14864" max="15104" width="9.140625" style="8"/>
    <col min="15105" max="15105" width="5.5703125" style="8" customWidth="1"/>
    <col min="15106" max="15106" width="46.140625" style="8" customWidth="1"/>
    <col min="15107" max="15107" width="1.5703125" style="8" customWidth="1"/>
    <col min="15108" max="15108" width="4.5703125" style="8" customWidth="1"/>
    <col min="15109" max="15109" width="5.5703125" style="8" customWidth="1"/>
    <col min="15110" max="15110" width="2.5703125" style="8" customWidth="1"/>
    <col min="15111" max="15111" width="9.5703125" style="8" customWidth="1"/>
    <col min="15112" max="15112" width="2.5703125" style="8" customWidth="1"/>
    <col min="15113" max="15113" width="11.5703125" style="8" customWidth="1"/>
    <col min="15114" max="15114" width="10.5703125" style="8" customWidth="1"/>
    <col min="15115" max="15115" width="11.140625" style="8" customWidth="1"/>
    <col min="15116" max="15116" width="5.5703125" style="8" customWidth="1"/>
    <col min="15117" max="15117" width="10.5703125" style="8" customWidth="1"/>
    <col min="15118" max="15118" width="5.5703125" style="8" customWidth="1"/>
    <col min="15119" max="15119" width="10.5703125" style="8" customWidth="1"/>
    <col min="15120" max="15360" width="9.140625" style="8"/>
    <col min="15361" max="15361" width="5.5703125" style="8" customWidth="1"/>
    <col min="15362" max="15362" width="46.140625" style="8" customWidth="1"/>
    <col min="15363" max="15363" width="1.5703125" style="8" customWidth="1"/>
    <col min="15364" max="15364" width="4.5703125" style="8" customWidth="1"/>
    <col min="15365" max="15365" width="5.5703125" style="8" customWidth="1"/>
    <col min="15366" max="15366" width="2.5703125" style="8" customWidth="1"/>
    <col min="15367" max="15367" width="9.5703125" style="8" customWidth="1"/>
    <col min="15368" max="15368" width="2.5703125" style="8" customWidth="1"/>
    <col min="15369" max="15369" width="11.5703125" style="8" customWidth="1"/>
    <col min="15370" max="15370" width="10.5703125" style="8" customWidth="1"/>
    <col min="15371" max="15371" width="11.140625" style="8" customWidth="1"/>
    <col min="15372" max="15372" width="5.5703125" style="8" customWidth="1"/>
    <col min="15373" max="15373" width="10.5703125" style="8" customWidth="1"/>
    <col min="15374" max="15374" width="5.5703125" style="8" customWidth="1"/>
    <col min="15375" max="15375" width="10.5703125" style="8" customWidth="1"/>
    <col min="15376" max="15616" width="9.140625" style="8"/>
    <col min="15617" max="15617" width="5.5703125" style="8" customWidth="1"/>
    <col min="15618" max="15618" width="46.140625" style="8" customWidth="1"/>
    <col min="15619" max="15619" width="1.5703125" style="8" customWidth="1"/>
    <col min="15620" max="15620" width="4.5703125" style="8" customWidth="1"/>
    <col min="15621" max="15621" width="5.5703125" style="8" customWidth="1"/>
    <col min="15622" max="15622" width="2.5703125" style="8" customWidth="1"/>
    <col min="15623" max="15623" width="9.5703125" style="8" customWidth="1"/>
    <col min="15624" max="15624" width="2.5703125" style="8" customWidth="1"/>
    <col min="15625" max="15625" width="11.5703125" style="8" customWidth="1"/>
    <col min="15626" max="15626" width="10.5703125" style="8" customWidth="1"/>
    <col min="15627" max="15627" width="11.140625" style="8" customWidth="1"/>
    <col min="15628" max="15628" width="5.5703125" style="8" customWidth="1"/>
    <col min="15629" max="15629" width="10.5703125" style="8" customWidth="1"/>
    <col min="15630" max="15630" width="5.5703125" style="8" customWidth="1"/>
    <col min="15631" max="15631" width="10.5703125" style="8" customWidth="1"/>
    <col min="15632" max="15872" width="9.140625" style="8"/>
    <col min="15873" max="15873" width="5.5703125" style="8" customWidth="1"/>
    <col min="15874" max="15874" width="46.140625" style="8" customWidth="1"/>
    <col min="15875" max="15875" width="1.5703125" style="8" customWidth="1"/>
    <col min="15876" max="15876" width="4.5703125" style="8" customWidth="1"/>
    <col min="15877" max="15877" width="5.5703125" style="8" customWidth="1"/>
    <col min="15878" max="15878" width="2.5703125" style="8" customWidth="1"/>
    <col min="15879" max="15879" width="9.5703125" style="8" customWidth="1"/>
    <col min="15880" max="15880" width="2.5703125" style="8" customWidth="1"/>
    <col min="15881" max="15881" width="11.5703125" style="8" customWidth="1"/>
    <col min="15882" max="15882" width="10.5703125" style="8" customWidth="1"/>
    <col min="15883" max="15883" width="11.140625" style="8" customWidth="1"/>
    <col min="15884" max="15884" width="5.5703125" style="8" customWidth="1"/>
    <col min="15885" max="15885" width="10.5703125" style="8" customWidth="1"/>
    <col min="15886" max="15886" width="5.5703125" style="8" customWidth="1"/>
    <col min="15887" max="15887" width="10.5703125" style="8" customWidth="1"/>
    <col min="15888" max="16128" width="9.140625" style="8"/>
    <col min="16129" max="16129" width="5.5703125" style="8" customWidth="1"/>
    <col min="16130" max="16130" width="46.140625" style="8" customWidth="1"/>
    <col min="16131" max="16131" width="1.5703125" style="8" customWidth="1"/>
    <col min="16132" max="16132" width="4.5703125" style="8" customWidth="1"/>
    <col min="16133" max="16133" width="5.5703125" style="8" customWidth="1"/>
    <col min="16134" max="16134" width="2.5703125" style="8" customWidth="1"/>
    <col min="16135" max="16135" width="9.5703125" style="8" customWidth="1"/>
    <col min="16136" max="16136" width="2.5703125" style="8" customWidth="1"/>
    <col min="16137" max="16137" width="11.5703125" style="8" customWidth="1"/>
    <col min="16138" max="16138" width="10.5703125" style="8" customWidth="1"/>
    <col min="16139" max="16139" width="11.140625" style="8" customWidth="1"/>
    <col min="16140" max="16140" width="5.5703125" style="8" customWidth="1"/>
    <col min="16141" max="16141" width="10.5703125" style="8" customWidth="1"/>
    <col min="16142" max="16142" width="5.5703125" style="8" customWidth="1"/>
    <col min="16143" max="16143" width="10.5703125" style="8" customWidth="1"/>
    <col min="16144" max="16384" width="9.140625" style="8"/>
  </cols>
  <sheetData>
    <row r="3" spans="1:9" x14ac:dyDescent="0.2">
      <c r="B3" s="11" t="s">
        <v>34</v>
      </c>
      <c r="C3" s="11"/>
    </row>
    <row r="4" spans="1:9" ht="8.1" customHeight="1" x14ac:dyDescent="0.2"/>
    <row r="5" spans="1:9" ht="23.25" x14ac:dyDescent="0.35">
      <c r="B5" s="59" t="s">
        <v>114</v>
      </c>
      <c r="C5" s="59"/>
      <c r="D5" s="60"/>
      <c r="E5" s="60"/>
      <c r="F5" s="60"/>
      <c r="G5" s="60"/>
      <c r="H5" s="60"/>
      <c r="I5" s="60"/>
    </row>
    <row r="8" spans="1:9" x14ac:dyDescent="0.2">
      <c r="B8" s="11" t="s">
        <v>35</v>
      </c>
      <c r="C8" s="11"/>
    </row>
    <row r="9" spans="1:9" ht="8.1" customHeight="1" x14ac:dyDescent="0.2"/>
    <row r="10" spans="1:9" ht="22.7" customHeight="1" x14ac:dyDescent="0.35">
      <c r="A10" s="12"/>
      <c r="B10" s="61" t="s">
        <v>112</v>
      </c>
      <c r="C10" s="59"/>
      <c r="D10" s="60"/>
      <c r="E10" s="60"/>
      <c r="F10" s="60"/>
      <c r="G10" s="60"/>
      <c r="H10" s="60"/>
      <c r="I10" s="60"/>
    </row>
    <row r="11" spans="1:9" ht="14.1" customHeight="1" x14ac:dyDescent="0.35">
      <c r="A11" s="12"/>
      <c r="B11" s="61"/>
      <c r="C11" s="59"/>
      <c r="D11" s="60"/>
      <c r="E11" s="60"/>
      <c r="F11" s="60"/>
      <c r="G11" s="60"/>
      <c r="H11" s="60"/>
      <c r="I11" s="60"/>
    </row>
    <row r="13" spans="1:9" x14ac:dyDescent="0.2">
      <c r="B13" s="11" t="s">
        <v>36</v>
      </c>
      <c r="C13" s="11"/>
    </row>
    <row r="14" spans="1:9" ht="8.1" customHeight="1" x14ac:dyDescent="0.2"/>
    <row r="15" spans="1:9" ht="23.25" x14ac:dyDescent="0.35">
      <c r="B15" s="59" t="s">
        <v>113</v>
      </c>
      <c r="C15" s="59"/>
      <c r="D15" s="60"/>
      <c r="E15" s="60"/>
      <c r="F15" s="60"/>
      <c r="G15" s="60"/>
      <c r="H15" s="60"/>
      <c r="I15" s="60"/>
    </row>
    <row r="18" spans="1:9" x14ac:dyDescent="0.2">
      <c r="B18" s="11" t="s">
        <v>37</v>
      </c>
      <c r="C18" s="11"/>
    </row>
    <row r="19" spans="1:9" ht="8.1" customHeight="1" x14ac:dyDescent="0.2"/>
    <row r="20" spans="1:9" ht="26.25" x14ac:dyDescent="0.2">
      <c r="A20" s="13"/>
      <c r="B20" s="62" t="s">
        <v>28</v>
      </c>
      <c r="C20" s="62"/>
      <c r="D20" s="63"/>
      <c r="E20" s="63"/>
      <c r="F20" s="63"/>
      <c r="G20" s="63"/>
      <c r="H20" s="63"/>
      <c r="I20" s="63"/>
    </row>
    <row r="21" spans="1:9" x14ac:dyDescent="0.2">
      <c r="A21" s="13"/>
      <c r="B21" s="14"/>
      <c r="C21" s="14"/>
    </row>
    <row r="22" spans="1:9" x14ac:dyDescent="0.2">
      <c r="A22" s="13"/>
      <c r="B22" s="14"/>
      <c r="C22" s="14"/>
    </row>
    <row r="23" spans="1:9" x14ac:dyDescent="0.2">
      <c r="A23" s="13"/>
      <c r="B23" s="14"/>
      <c r="C23" s="14"/>
    </row>
    <row r="24" spans="1:9" x14ac:dyDescent="0.2">
      <c r="A24" s="13"/>
      <c r="B24" s="14"/>
      <c r="C24" s="14"/>
    </row>
    <row r="25" spans="1:9" x14ac:dyDescent="0.2">
      <c r="A25" s="13"/>
      <c r="B25" s="14"/>
      <c r="C25" s="14"/>
    </row>
    <row r="26" spans="1:9" x14ac:dyDescent="0.2">
      <c r="A26" s="13"/>
      <c r="B26" s="14"/>
      <c r="C26" s="14"/>
    </row>
    <row r="27" spans="1:9" x14ac:dyDescent="0.2">
      <c r="A27" s="13"/>
      <c r="B27" s="14"/>
      <c r="C27" s="14"/>
    </row>
    <row r="28" spans="1:9" x14ac:dyDescent="0.2">
      <c r="A28" s="13"/>
      <c r="B28" s="14"/>
      <c r="C28" s="14"/>
    </row>
    <row r="29" spans="1:9" x14ac:dyDescent="0.2">
      <c r="A29" s="13"/>
      <c r="B29" s="14"/>
      <c r="C29" s="14"/>
    </row>
    <row r="30" spans="1:9" x14ac:dyDescent="0.2">
      <c r="A30" s="13"/>
      <c r="B30" s="14"/>
      <c r="C30" s="14"/>
    </row>
    <row r="31" spans="1:9" x14ac:dyDescent="0.2">
      <c r="A31" s="13"/>
      <c r="B31" s="14"/>
      <c r="C31" s="14"/>
    </row>
    <row r="32" spans="1:9" x14ac:dyDescent="0.2">
      <c r="A32" s="13"/>
      <c r="B32" s="14"/>
      <c r="C32" s="14"/>
    </row>
    <row r="33" spans="1:3" x14ac:dyDescent="0.2">
      <c r="A33" s="13"/>
      <c r="B33" s="14"/>
      <c r="C33" s="14"/>
    </row>
    <row r="34" spans="1:3" x14ac:dyDescent="0.2">
      <c r="A34" s="13"/>
      <c r="B34" s="14"/>
      <c r="C34" s="14"/>
    </row>
    <row r="35" spans="1:3" x14ac:dyDescent="0.2">
      <c r="A35" s="13"/>
      <c r="B35" s="14"/>
      <c r="C35" s="14"/>
    </row>
    <row r="36" spans="1:3" x14ac:dyDescent="0.2">
      <c r="A36" s="13"/>
      <c r="B36" s="14"/>
      <c r="C36" s="14"/>
    </row>
    <row r="37" spans="1:3" x14ac:dyDescent="0.2">
      <c r="A37" s="13"/>
      <c r="B37" s="14"/>
      <c r="C37" s="14"/>
    </row>
    <row r="38" spans="1:3" x14ac:dyDescent="0.2">
      <c r="A38" s="13"/>
      <c r="B38" s="14"/>
      <c r="C38" s="14"/>
    </row>
    <row r="39" spans="1:3" x14ac:dyDescent="0.2">
      <c r="A39" s="13"/>
      <c r="B39" s="14"/>
      <c r="C39" s="14"/>
    </row>
    <row r="40" spans="1:3" x14ac:dyDescent="0.2">
      <c r="A40" s="13"/>
      <c r="B40" s="14"/>
      <c r="C40" s="14"/>
    </row>
    <row r="41" spans="1:3" x14ac:dyDescent="0.2">
      <c r="A41" s="13"/>
      <c r="B41" s="14"/>
      <c r="C41" s="14"/>
    </row>
    <row r="42" spans="1:3" x14ac:dyDescent="0.2">
      <c r="A42" s="13"/>
      <c r="B42" s="15"/>
      <c r="C42" s="15"/>
    </row>
    <row r="43" spans="1:3" x14ac:dyDescent="0.2">
      <c r="A43" s="13"/>
      <c r="B43" s="15"/>
      <c r="C43" s="15"/>
    </row>
    <row r="44" spans="1:3" x14ac:dyDescent="0.2">
      <c r="A44" s="13"/>
      <c r="B44" s="15"/>
      <c r="C44" s="15"/>
    </row>
    <row r="45" spans="1:3" x14ac:dyDescent="0.2">
      <c r="A45" s="13"/>
      <c r="B45" s="15"/>
      <c r="C45" s="15"/>
    </row>
    <row r="46" spans="1:3" x14ac:dyDescent="0.2">
      <c r="A46" s="13"/>
      <c r="B46" s="15"/>
      <c r="C46" s="15"/>
    </row>
    <row r="47" spans="1:3" x14ac:dyDescent="0.2">
      <c r="A47" s="13"/>
      <c r="B47" s="15"/>
      <c r="C47" s="15"/>
    </row>
    <row r="48" spans="1:3" x14ac:dyDescent="0.2">
      <c r="A48" s="13"/>
      <c r="B48" s="15"/>
      <c r="C48" s="15"/>
    </row>
    <row r="49" spans="1:9" x14ac:dyDescent="0.2">
      <c r="A49" s="13"/>
      <c r="B49" s="15"/>
      <c r="C49" s="15"/>
    </row>
    <row r="50" spans="1:9" x14ac:dyDescent="0.2">
      <c r="A50" s="13"/>
      <c r="B50" s="15"/>
      <c r="C50" s="15"/>
    </row>
    <row r="51" spans="1:9" x14ac:dyDescent="0.2">
      <c r="A51" s="13"/>
      <c r="B51" s="15"/>
      <c r="C51" s="15"/>
    </row>
    <row r="52" spans="1:9" x14ac:dyDescent="0.2">
      <c r="A52" s="13"/>
      <c r="B52" s="15"/>
      <c r="C52" s="15"/>
    </row>
    <row r="53" spans="1:9" x14ac:dyDescent="0.2">
      <c r="A53" s="13"/>
      <c r="B53" s="15"/>
      <c r="C53" s="15"/>
    </row>
    <row r="54" spans="1:9" x14ac:dyDescent="0.2">
      <c r="A54" s="13"/>
      <c r="B54" s="15"/>
      <c r="C54" s="15"/>
    </row>
    <row r="55" spans="1:9" x14ac:dyDescent="0.2">
      <c r="A55" s="13"/>
      <c r="B55" s="15"/>
      <c r="C55" s="15"/>
    </row>
    <row r="56" spans="1:9" x14ac:dyDescent="0.2">
      <c r="A56" s="16" t="s">
        <v>115</v>
      </c>
      <c r="B56" s="17" t="s">
        <v>117</v>
      </c>
    </row>
    <row r="57" spans="1:9" x14ac:dyDescent="0.2">
      <c r="A57" s="16"/>
      <c r="B57" s="17"/>
    </row>
    <row r="58" spans="1:9" x14ac:dyDescent="0.2">
      <c r="A58" s="16"/>
      <c r="B58" s="17"/>
    </row>
    <row r="59" spans="1:9" ht="25.5" x14ac:dyDescent="0.2">
      <c r="A59" s="9" t="s">
        <v>1</v>
      </c>
      <c r="B59" s="6" t="s">
        <v>92</v>
      </c>
      <c r="C59" s="6"/>
      <c r="D59" s="3" t="s">
        <v>3</v>
      </c>
      <c r="E59" s="3">
        <v>1</v>
      </c>
      <c r="I59" s="10">
        <f>E59*G59</f>
        <v>0</v>
      </c>
    </row>
    <row r="60" spans="1:9" x14ac:dyDescent="0.2">
      <c r="B60" s="6"/>
      <c r="C60" s="6"/>
    </row>
    <row r="61" spans="1:9" ht="178.5" x14ac:dyDescent="0.2">
      <c r="A61" s="9" t="s">
        <v>4</v>
      </c>
      <c r="B61" s="28" t="s">
        <v>118</v>
      </c>
      <c r="D61" s="3" t="s">
        <v>3</v>
      </c>
      <c r="E61" s="3">
        <v>1</v>
      </c>
      <c r="I61" s="10">
        <f>E61*G61</f>
        <v>0</v>
      </c>
    </row>
    <row r="62" spans="1:9" x14ac:dyDescent="0.2">
      <c r="B62" s="28"/>
    </row>
    <row r="63" spans="1:9" ht="63.75" x14ac:dyDescent="0.2">
      <c r="A63" s="9" t="s">
        <v>5</v>
      </c>
      <c r="B63" s="28" t="s">
        <v>116</v>
      </c>
      <c r="D63" s="3" t="s">
        <v>3</v>
      </c>
      <c r="E63" s="3">
        <v>1</v>
      </c>
      <c r="I63" s="10">
        <f>E63*G63</f>
        <v>0</v>
      </c>
    </row>
    <row r="64" spans="1:9" ht="13.5" thickBot="1" x14ac:dyDescent="0.25">
      <c r="I64" s="30"/>
    </row>
    <row r="65" spans="1:9" ht="13.5" thickTop="1" x14ac:dyDescent="0.2"/>
    <row r="66" spans="1:9" x14ac:dyDescent="0.2">
      <c r="B66" s="31" t="s">
        <v>121</v>
      </c>
      <c r="I66" s="10">
        <f>SUM(I59:I64)</f>
        <v>0</v>
      </c>
    </row>
    <row r="67" spans="1:9" x14ac:dyDescent="0.2">
      <c r="B67" s="31"/>
    </row>
    <row r="69" spans="1:9" x14ac:dyDescent="0.2">
      <c r="A69" s="16" t="s">
        <v>29</v>
      </c>
      <c r="B69" s="17" t="s">
        <v>77</v>
      </c>
    </row>
    <row r="71" spans="1:9" x14ac:dyDescent="0.2">
      <c r="A71" s="16" t="s">
        <v>0</v>
      </c>
      <c r="B71" s="17" t="s">
        <v>38</v>
      </c>
    </row>
    <row r="73" spans="1:9" ht="165.75" x14ac:dyDescent="0.2">
      <c r="B73" s="56" t="s">
        <v>39</v>
      </c>
    </row>
    <row r="75" spans="1:9" x14ac:dyDescent="0.2">
      <c r="A75" s="9" t="s">
        <v>1</v>
      </c>
      <c r="B75" s="18" t="s">
        <v>93</v>
      </c>
    </row>
    <row r="76" spans="1:9" ht="63.75" x14ac:dyDescent="0.2">
      <c r="B76" s="4" t="s">
        <v>120</v>
      </c>
      <c r="D76" s="3" t="s">
        <v>3</v>
      </c>
      <c r="E76" s="3">
        <v>1</v>
      </c>
      <c r="I76" s="10">
        <f>E76*G76</f>
        <v>0</v>
      </c>
    </row>
    <row r="77" spans="1:9" x14ac:dyDescent="0.2">
      <c r="B77" s="4" t="s">
        <v>23</v>
      </c>
    </row>
    <row r="78" spans="1:9" ht="63.75" x14ac:dyDescent="0.2">
      <c r="B78" s="4" t="s">
        <v>24</v>
      </c>
    </row>
    <row r="81" spans="1:4" x14ac:dyDescent="0.2">
      <c r="A81" s="9" t="s">
        <v>4</v>
      </c>
      <c r="B81" s="18" t="s">
        <v>94</v>
      </c>
      <c r="C81" s="2"/>
      <c r="D81" s="2"/>
    </row>
    <row r="82" spans="1:4" ht="63.75" x14ac:dyDescent="0.2">
      <c r="B82" s="6" t="s">
        <v>119</v>
      </c>
      <c r="C82" s="6"/>
      <c r="D82" s="7"/>
    </row>
    <row r="83" spans="1:4" ht="25.5" x14ac:dyDescent="0.2">
      <c r="B83" s="6" t="s">
        <v>122</v>
      </c>
      <c r="C83" s="6"/>
      <c r="D83" s="7"/>
    </row>
    <row r="84" spans="1:4" ht="25.5" x14ac:dyDescent="0.2">
      <c r="B84" s="19" t="s">
        <v>98</v>
      </c>
      <c r="C84" s="6"/>
      <c r="D84" s="7"/>
    </row>
    <row r="85" spans="1:4" x14ac:dyDescent="0.2">
      <c r="B85" s="19" t="s">
        <v>26</v>
      </c>
      <c r="C85" s="6"/>
      <c r="D85" s="7"/>
    </row>
    <row r="86" spans="1:4" ht="25.5" x14ac:dyDescent="0.2">
      <c r="B86" s="19" t="s">
        <v>123</v>
      </c>
      <c r="C86" s="19"/>
      <c r="D86" s="7"/>
    </row>
    <row r="87" spans="1:4" x14ac:dyDescent="0.2">
      <c r="B87" s="19" t="s">
        <v>99</v>
      </c>
      <c r="C87" s="19"/>
      <c r="D87" s="7"/>
    </row>
    <row r="88" spans="1:4" x14ac:dyDescent="0.2">
      <c r="B88" s="1" t="s">
        <v>125</v>
      </c>
      <c r="C88" s="19"/>
      <c r="D88" s="7"/>
    </row>
    <row r="89" spans="1:4" x14ac:dyDescent="0.2">
      <c r="B89" s="1" t="s">
        <v>124</v>
      </c>
      <c r="C89" s="19"/>
      <c r="D89" s="7"/>
    </row>
    <row r="90" spans="1:4" x14ac:dyDescent="0.2">
      <c r="B90" s="1" t="s">
        <v>127</v>
      </c>
      <c r="C90" s="19"/>
      <c r="D90" s="7"/>
    </row>
    <row r="91" spans="1:4" x14ac:dyDescent="0.2">
      <c r="B91" s="1" t="s">
        <v>126</v>
      </c>
      <c r="C91" s="19"/>
      <c r="D91" s="7"/>
    </row>
    <row r="92" spans="1:4" x14ac:dyDescent="0.2">
      <c r="B92" s="1" t="s">
        <v>96</v>
      </c>
      <c r="C92" s="19"/>
      <c r="D92" s="7"/>
    </row>
    <row r="93" spans="1:4" x14ac:dyDescent="0.2">
      <c r="B93" s="20" t="s">
        <v>40</v>
      </c>
      <c r="C93" s="19"/>
      <c r="D93" s="7"/>
    </row>
    <row r="94" spans="1:4" ht="38.25" x14ac:dyDescent="0.2">
      <c r="B94" s="21" t="s">
        <v>41</v>
      </c>
      <c r="C94" s="22"/>
      <c r="D94" s="23"/>
    </row>
    <row r="95" spans="1:4" ht="25.5" x14ac:dyDescent="0.2">
      <c r="B95" s="21" t="s">
        <v>100</v>
      </c>
      <c r="C95" s="22"/>
      <c r="D95" s="23"/>
    </row>
    <row r="96" spans="1:4" x14ac:dyDescent="0.2">
      <c r="B96" s="24" t="s">
        <v>42</v>
      </c>
      <c r="C96" s="25"/>
      <c r="D96" s="26"/>
    </row>
    <row r="97" spans="2:12" x14ac:dyDescent="0.2">
      <c r="B97" s="27" t="s">
        <v>30</v>
      </c>
      <c r="C97" s="27"/>
      <c r="D97" s="23" t="s">
        <v>2</v>
      </c>
      <c r="E97" s="3">
        <v>1</v>
      </c>
      <c r="I97" s="10">
        <f>E97*G97</f>
        <v>0</v>
      </c>
    </row>
    <row r="98" spans="2:12" ht="13.5" thickBot="1" x14ac:dyDescent="0.25">
      <c r="B98" s="27"/>
      <c r="C98" s="27"/>
      <c r="D98" s="23"/>
      <c r="I98" s="30"/>
      <c r="L98" s="52"/>
    </row>
    <row r="99" spans="2:12" ht="13.5" thickTop="1" x14ac:dyDescent="0.2">
      <c r="B99" s="27"/>
      <c r="C99" s="27"/>
      <c r="D99" s="23"/>
      <c r="L99" s="52"/>
    </row>
    <row r="100" spans="2:12" x14ac:dyDescent="0.2">
      <c r="B100" s="31" t="s">
        <v>43</v>
      </c>
      <c r="I100" s="10">
        <f>SUM(I75:I97)</f>
        <v>0</v>
      </c>
      <c r="L100" s="52"/>
    </row>
    <row r="101" spans="2:12" x14ac:dyDescent="0.2">
      <c r="B101" s="31"/>
      <c r="L101" s="52"/>
    </row>
    <row r="102" spans="2:12" x14ac:dyDescent="0.2">
      <c r="B102" s="31"/>
      <c r="L102" s="52"/>
    </row>
    <row r="103" spans="2:12" x14ac:dyDescent="0.2">
      <c r="B103" s="31"/>
      <c r="L103" s="52"/>
    </row>
    <row r="104" spans="2:12" x14ac:dyDescent="0.2">
      <c r="B104" s="31"/>
      <c r="L104" s="52"/>
    </row>
    <row r="105" spans="2:12" x14ac:dyDescent="0.2">
      <c r="B105" s="31"/>
      <c r="L105" s="52"/>
    </row>
    <row r="106" spans="2:12" x14ac:dyDescent="0.2">
      <c r="B106" s="31"/>
      <c r="L106" s="52"/>
    </row>
    <row r="107" spans="2:12" x14ac:dyDescent="0.2">
      <c r="B107" s="31"/>
      <c r="L107" s="52"/>
    </row>
    <row r="108" spans="2:12" x14ac:dyDescent="0.2">
      <c r="B108" s="31"/>
      <c r="L108" s="52"/>
    </row>
    <row r="109" spans="2:12" x14ac:dyDescent="0.2">
      <c r="B109" s="31"/>
      <c r="L109" s="52"/>
    </row>
    <row r="110" spans="2:12" x14ac:dyDescent="0.2">
      <c r="B110" s="31"/>
      <c r="L110" s="52"/>
    </row>
    <row r="111" spans="2:12" x14ac:dyDescent="0.2">
      <c r="B111" s="31"/>
      <c r="L111" s="52"/>
    </row>
    <row r="112" spans="2:12" x14ac:dyDescent="0.2">
      <c r="B112" s="31"/>
      <c r="L112" s="52"/>
    </row>
    <row r="113" spans="1:12" x14ac:dyDescent="0.2">
      <c r="B113" s="31"/>
      <c r="L113" s="52"/>
    </row>
    <row r="114" spans="1:12" x14ac:dyDescent="0.2">
      <c r="B114" s="31"/>
      <c r="L114" s="52"/>
    </row>
    <row r="115" spans="1:12" x14ac:dyDescent="0.2">
      <c r="B115" s="31"/>
      <c r="L115" s="52"/>
    </row>
    <row r="116" spans="1:12" x14ac:dyDescent="0.2">
      <c r="B116" s="31"/>
      <c r="L116" s="52"/>
    </row>
    <row r="117" spans="1:12" x14ac:dyDescent="0.2">
      <c r="B117" s="31"/>
      <c r="L117" s="52"/>
    </row>
    <row r="118" spans="1:12" x14ac:dyDescent="0.2">
      <c r="B118" s="31"/>
      <c r="L118" s="52"/>
    </row>
    <row r="119" spans="1:12" x14ac:dyDescent="0.2">
      <c r="L119" s="52"/>
    </row>
    <row r="120" spans="1:12" x14ac:dyDescent="0.2">
      <c r="A120" s="16" t="s">
        <v>7</v>
      </c>
      <c r="B120" s="58" t="s">
        <v>18</v>
      </c>
      <c r="L120" s="52"/>
    </row>
    <row r="121" spans="1:12" x14ac:dyDescent="0.2">
      <c r="L121" s="52"/>
    </row>
    <row r="122" spans="1:12" ht="76.5" x14ac:dyDescent="0.2">
      <c r="B122" s="32" t="s">
        <v>101</v>
      </c>
      <c r="L122" s="52"/>
    </row>
    <row r="123" spans="1:12" x14ac:dyDescent="0.2">
      <c r="L123" s="52"/>
    </row>
    <row r="124" spans="1:12" ht="140.25" x14ac:dyDescent="0.2">
      <c r="A124" s="9" t="s">
        <v>1</v>
      </c>
      <c r="B124" s="54" t="s">
        <v>131</v>
      </c>
      <c r="D124" s="3" t="s">
        <v>2</v>
      </c>
      <c r="E124" s="3">
        <v>21</v>
      </c>
      <c r="I124" s="10">
        <f>E124*G124</f>
        <v>0</v>
      </c>
      <c r="K124" s="53"/>
      <c r="L124" s="52"/>
    </row>
    <row r="125" spans="1:12" x14ac:dyDescent="0.2">
      <c r="B125" s="54"/>
      <c r="L125" s="52"/>
    </row>
    <row r="126" spans="1:12" ht="140.25" x14ac:dyDescent="0.2">
      <c r="A126" s="9" t="s">
        <v>4</v>
      </c>
      <c r="B126" s="54" t="s">
        <v>130</v>
      </c>
      <c r="D126" s="3" t="s">
        <v>2</v>
      </c>
      <c r="E126" s="3">
        <v>2</v>
      </c>
      <c r="I126" s="10">
        <f>E126*G126</f>
        <v>0</v>
      </c>
      <c r="K126" s="53"/>
      <c r="L126" s="52"/>
    </row>
    <row r="127" spans="1:12" x14ac:dyDescent="0.2">
      <c r="B127" s="54"/>
      <c r="K127" s="53"/>
      <c r="L127" s="52"/>
    </row>
    <row r="128" spans="1:12" ht="114.75" x14ac:dyDescent="0.2">
      <c r="A128" s="9" t="s">
        <v>5</v>
      </c>
      <c r="B128" s="54" t="s">
        <v>129</v>
      </c>
      <c r="D128" s="3" t="s">
        <v>2</v>
      </c>
      <c r="E128" s="3">
        <v>3</v>
      </c>
      <c r="I128" s="10">
        <f>E128*G128</f>
        <v>0</v>
      </c>
      <c r="K128" s="53"/>
      <c r="L128" s="52"/>
    </row>
    <row r="129" spans="1:12" x14ac:dyDescent="0.2">
      <c r="B129" s="54"/>
      <c r="K129" s="53"/>
      <c r="L129" s="52"/>
    </row>
    <row r="130" spans="1:12" ht="102" x14ac:dyDescent="0.2">
      <c r="A130" s="9" t="s">
        <v>10</v>
      </c>
      <c r="B130" s="54" t="s">
        <v>128</v>
      </c>
      <c r="D130" s="3" t="s">
        <v>2</v>
      </c>
      <c r="E130" s="3">
        <v>6</v>
      </c>
      <c r="I130" s="10">
        <f>E130*G130</f>
        <v>0</v>
      </c>
      <c r="K130" s="53"/>
      <c r="L130" s="52"/>
    </row>
    <row r="131" spans="1:12" ht="13.5" thickBot="1" x14ac:dyDescent="0.25">
      <c r="B131" s="6"/>
      <c r="C131" s="6"/>
      <c r="I131" s="30"/>
      <c r="L131" s="52"/>
    </row>
    <row r="132" spans="1:12" ht="13.5" thickTop="1" x14ac:dyDescent="0.2">
      <c r="B132" s="6"/>
      <c r="C132" s="6"/>
      <c r="L132" s="52"/>
    </row>
    <row r="133" spans="1:12" x14ac:dyDescent="0.2">
      <c r="B133" s="31" t="s">
        <v>44</v>
      </c>
      <c r="C133" s="6"/>
      <c r="I133" s="10">
        <f>SUM(I122:I131)</f>
        <v>0</v>
      </c>
      <c r="L133" s="52"/>
    </row>
    <row r="134" spans="1:12" x14ac:dyDescent="0.2">
      <c r="B134" s="31"/>
      <c r="C134" s="6"/>
      <c r="L134" s="52"/>
    </row>
    <row r="135" spans="1:12" x14ac:dyDescent="0.2">
      <c r="B135" s="31"/>
      <c r="C135" s="6"/>
      <c r="L135" s="52"/>
    </row>
    <row r="136" spans="1:12" x14ac:dyDescent="0.2">
      <c r="B136" s="6"/>
      <c r="C136" s="6"/>
      <c r="L136" s="52"/>
    </row>
    <row r="137" spans="1:12" x14ac:dyDescent="0.2">
      <c r="A137" s="16" t="s">
        <v>25</v>
      </c>
      <c r="B137" s="33" t="s">
        <v>45</v>
      </c>
      <c r="C137" s="6"/>
      <c r="L137" s="52"/>
    </row>
    <row r="138" spans="1:12" x14ac:dyDescent="0.2">
      <c r="B138" s="6"/>
      <c r="C138" s="6"/>
      <c r="L138" s="52"/>
    </row>
    <row r="139" spans="1:12" ht="118.7" customHeight="1" x14ac:dyDescent="0.2">
      <c r="A139" s="9" t="s">
        <v>1</v>
      </c>
      <c r="B139" s="34" t="s">
        <v>138</v>
      </c>
      <c r="C139" s="6"/>
      <c r="L139" s="52"/>
    </row>
    <row r="140" spans="1:12" x14ac:dyDescent="0.2">
      <c r="B140" s="6" t="s">
        <v>132</v>
      </c>
      <c r="C140" s="6"/>
      <c r="D140" s="3" t="s">
        <v>8</v>
      </c>
      <c r="E140" s="3">
        <v>20</v>
      </c>
      <c r="I140" s="10">
        <f>E140*G140</f>
        <v>0</v>
      </c>
      <c r="L140" s="52"/>
    </row>
    <row r="141" spans="1:12" ht="14.25" x14ac:dyDescent="0.2">
      <c r="B141" s="6" t="s">
        <v>46</v>
      </c>
      <c r="C141" s="6"/>
      <c r="D141" s="3" t="s">
        <v>8</v>
      </c>
      <c r="E141" s="3">
        <v>80</v>
      </c>
      <c r="I141" s="10">
        <f>E141*G141</f>
        <v>0</v>
      </c>
      <c r="L141" s="52"/>
    </row>
    <row r="142" spans="1:12" ht="14.25" x14ac:dyDescent="0.2">
      <c r="B142" s="6" t="s">
        <v>78</v>
      </c>
      <c r="C142" s="6"/>
      <c r="D142" s="3" t="s">
        <v>8</v>
      </c>
      <c r="E142" s="3">
        <v>60</v>
      </c>
      <c r="I142" s="10">
        <f>E142*G142</f>
        <v>0</v>
      </c>
      <c r="L142" s="52"/>
    </row>
    <row r="143" spans="1:12" ht="14.25" x14ac:dyDescent="0.2">
      <c r="B143" s="6" t="s">
        <v>47</v>
      </c>
      <c r="C143" s="6"/>
      <c r="D143" s="3" t="s">
        <v>9</v>
      </c>
      <c r="E143" s="3">
        <v>820</v>
      </c>
      <c r="I143" s="10">
        <f t="shared" ref="I143:I147" si="0">E143*G143</f>
        <v>0</v>
      </c>
      <c r="L143" s="52"/>
    </row>
    <row r="144" spans="1:12" ht="14.25" x14ac:dyDescent="0.2">
      <c r="B144" s="6" t="s">
        <v>48</v>
      </c>
      <c r="C144" s="6"/>
      <c r="D144" s="3" t="s">
        <v>8</v>
      </c>
      <c r="E144" s="3">
        <v>780</v>
      </c>
      <c r="I144" s="10">
        <f t="shared" si="0"/>
        <v>0</v>
      </c>
      <c r="L144" s="52"/>
    </row>
    <row r="145" spans="1:12" ht="14.25" x14ac:dyDescent="0.2">
      <c r="B145" s="6" t="s">
        <v>49</v>
      </c>
      <c r="C145" s="6"/>
      <c r="D145" s="3" t="s">
        <v>8</v>
      </c>
      <c r="E145" s="3">
        <v>26</v>
      </c>
      <c r="I145" s="10">
        <f t="shared" si="0"/>
        <v>0</v>
      </c>
      <c r="L145" s="52"/>
    </row>
    <row r="146" spans="1:12" ht="14.25" x14ac:dyDescent="0.2">
      <c r="B146" s="6" t="s">
        <v>50</v>
      </c>
      <c r="C146" s="6"/>
      <c r="D146" s="3" t="s">
        <v>8</v>
      </c>
      <c r="E146" s="3">
        <v>40</v>
      </c>
      <c r="I146" s="10">
        <f t="shared" si="0"/>
        <v>0</v>
      </c>
      <c r="L146" s="52"/>
    </row>
    <row r="147" spans="1:12" ht="14.25" x14ac:dyDescent="0.2">
      <c r="B147" s="6" t="s">
        <v>51</v>
      </c>
      <c r="C147" s="6"/>
      <c r="D147" s="3" t="s">
        <v>8</v>
      </c>
      <c r="E147" s="3">
        <v>20</v>
      </c>
      <c r="I147" s="10">
        <f t="shared" si="0"/>
        <v>0</v>
      </c>
      <c r="L147" s="52"/>
    </row>
    <row r="148" spans="1:12" x14ac:dyDescent="0.2">
      <c r="B148" s="6"/>
      <c r="C148" s="6"/>
      <c r="I148" s="8"/>
      <c r="L148" s="52"/>
    </row>
    <row r="149" spans="1:12" ht="51" x14ac:dyDescent="0.2">
      <c r="A149" s="9" t="s">
        <v>4</v>
      </c>
      <c r="B149" s="5" t="s">
        <v>52</v>
      </c>
      <c r="C149" s="6"/>
      <c r="I149" s="8"/>
      <c r="L149" s="52"/>
    </row>
    <row r="150" spans="1:12" x14ac:dyDescent="0.2">
      <c r="B150" s="6" t="s">
        <v>53</v>
      </c>
      <c r="C150" s="6"/>
      <c r="D150" s="3" t="s">
        <v>8</v>
      </c>
      <c r="E150" s="3">
        <v>800</v>
      </c>
      <c r="I150" s="10">
        <f>E150*G150</f>
        <v>0</v>
      </c>
      <c r="L150" s="52"/>
    </row>
    <row r="151" spans="1:12" x14ac:dyDescent="0.2">
      <c r="B151" s="6" t="s">
        <v>54</v>
      </c>
      <c r="C151" s="6"/>
      <c r="D151" s="3" t="s">
        <v>8</v>
      </c>
      <c r="E151" s="3">
        <v>20</v>
      </c>
      <c r="I151" s="10">
        <f>E151*G151</f>
        <v>0</v>
      </c>
      <c r="L151" s="52"/>
    </row>
    <row r="152" spans="1:12" ht="13.5" thickBot="1" x14ac:dyDescent="0.25">
      <c r="B152" s="6"/>
      <c r="C152" s="6"/>
      <c r="I152" s="30"/>
      <c r="L152" s="52"/>
    </row>
    <row r="153" spans="1:12" ht="13.5" thickTop="1" x14ac:dyDescent="0.2">
      <c r="B153" s="6"/>
      <c r="C153" s="6"/>
      <c r="L153" s="52"/>
    </row>
    <row r="154" spans="1:12" x14ac:dyDescent="0.2">
      <c r="B154" s="31" t="s">
        <v>55</v>
      </c>
      <c r="C154" s="6"/>
      <c r="I154" s="10">
        <f>SUM(I139:I151)</f>
        <v>0</v>
      </c>
      <c r="L154" s="52"/>
    </row>
    <row r="155" spans="1:12" x14ac:dyDescent="0.2">
      <c r="B155" s="31"/>
      <c r="C155" s="6"/>
      <c r="L155" s="52"/>
    </row>
    <row r="156" spans="1:12" x14ac:dyDescent="0.2">
      <c r="B156" s="6"/>
      <c r="C156" s="6"/>
      <c r="L156" s="52"/>
    </row>
    <row r="157" spans="1:12" ht="25.5" x14ac:dyDescent="0.2">
      <c r="A157" s="16" t="s">
        <v>56</v>
      </c>
      <c r="B157" s="35" t="s">
        <v>57</v>
      </c>
      <c r="C157" s="35"/>
      <c r="L157" s="52"/>
    </row>
    <row r="158" spans="1:12" x14ac:dyDescent="0.2">
      <c r="A158" s="16"/>
      <c r="B158" s="35"/>
      <c r="C158" s="35"/>
      <c r="L158" s="52"/>
    </row>
    <row r="159" spans="1:12" ht="63.75" x14ac:dyDescent="0.2">
      <c r="A159" s="16"/>
      <c r="B159" s="32" t="s">
        <v>102</v>
      </c>
      <c r="C159" s="35"/>
      <c r="L159" s="52"/>
    </row>
    <row r="160" spans="1:12" ht="13.7" customHeight="1" x14ac:dyDescent="0.2">
      <c r="B160" s="6"/>
      <c r="C160" s="35"/>
      <c r="L160" s="52"/>
    </row>
    <row r="161" spans="1:12" x14ac:dyDescent="0.2">
      <c r="A161" s="57" t="s">
        <v>1</v>
      </c>
      <c r="B161" s="6" t="s">
        <v>79</v>
      </c>
      <c r="C161" s="35"/>
      <c r="D161" s="3" t="s">
        <v>2</v>
      </c>
      <c r="E161" s="3">
        <v>3</v>
      </c>
      <c r="I161" s="10">
        <f>E161*G161</f>
        <v>0</v>
      </c>
      <c r="L161" s="52"/>
    </row>
    <row r="162" spans="1:12" x14ac:dyDescent="0.2">
      <c r="B162" s="6"/>
      <c r="C162" s="35"/>
      <c r="L162" s="52"/>
    </row>
    <row r="163" spans="1:12" ht="38.25" x14ac:dyDescent="0.2">
      <c r="A163" s="9" t="s">
        <v>4</v>
      </c>
      <c r="B163" s="19" t="s">
        <v>58</v>
      </c>
      <c r="C163" s="6"/>
      <c r="D163" s="3" t="s">
        <v>2</v>
      </c>
      <c r="E163" s="3">
        <v>1</v>
      </c>
      <c r="I163" s="10">
        <f>E163*G163</f>
        <v>0</v>
      </c>
      <c r="L163" s="52"/>
    </row>
    <row r="164" spans="1:12" x14ac:dyDescent="0.2">
      <c r="B164" s="6"/>
      <c r="C164" s="35"/>
      <c r="L164" s="52"/>
    </row>
    <row r="165" spans="1:12" ht="63.75" x14ac:dyDescent="0.2">
      <c r="A165" s="9" t="s">
        <v>5</v>
      </c>
      <c r="B165" s="5" t="s">
        <v>134</v>
      </c>
      <c r="C165" s="6"/>
      <c r="D165" s="3" t="s">
        <v>2</v>
      </c>
      <c r="E165" s="3">
        <v>1</v>
      </c>
      <c r="I165" s="10">
        <f>E165*G165</f>
        <v>0</v>
      </c>
      <c r="L165" s="52"/>
    </row>
    <row r="166" spans="1:12" x14ac:dyDescent="0.2">
      <c r="B166" s="34"/>
      <c r="C166" s="35"/>
      <c r="L166" s="52"/>
    </row>
    <row r="167" spans="1:12" ht="51" x14ac:dyDescent="0.2">
      <c r="A167" s="9" t="s">
        <v>10</v>
      </c>
      <c r="B167" s="5" t="s">
        <v>133</v>
      </c>
      <c r="C167" s="6"/>
      <c r="D167" s="3" t="s">
        <v>2</v>
      </c>
      <c r="E167" s="3">
        <v>1</v>
      </c>
      <c r="I167" s="10">
        <f>E167*G167</f>
        <v>0</v>
      </c>
      <c r="L167" s="52"/>
    </row>
    <row r="168" spans="1:12" x14ac:dyDescent="0.2">
      <c r="B168" s="6"/>
      <c r="C168" s="35"/>
      <c r="L168" s="52"/>
    </row>
    <row r="169" spans="1:12" x14ac:dyDescent="0.2">
      <c r="B169" s="19"/>
      <c r="C169" s="6"/>
      <c r="L169" s="52"/>
    </row>
    <row r="170" spans="1:12" ht="38.25" x14ac:dyDescent="0.2">
      <c r="A170" s="9" t="s">
        <v>6</v>
      </c>
      <c r="B170" s="5" t="s">
        <v>59</v>
      </c>
      <c r="C170" s="6"/>
      <c r="D170" s="3" t="s">
        <v>2</v>
      </c>
      <c r="E170" s="3">
        <v>1</v>
      </c>
      <c r="I170" s="10">
        <f>E170*G170</f>
        <v>0</v>
      </c>
      <c r="L170" s="52"/>
    </row>
    <row r="171" spans="1:12" x14ac:dyDescent="0.2">
      <c r="B171" s="19"/>
      <c r="C171" s="6"/>
      <c r="L171" s="52"/>
    </row>
    <row r="172" spans="1:12" x14ac:dyDescent="0.2">
      <c r="A172" s="9" t="s">
        <v>11</v>
      </c>
      <c r="B172" s="6" t="s">
        <v>80</v>
      </c>
      <c r="C172" s="6"/>
      <c r="D172" s="3" t="s">
        <v>2</v>
      </c>
      <c r="E172" s="3">
        <v>15</v>
      </c>
      <c r="I172" s="10">
        <f>E172*G172</f>
        <v>0</v>
      </c>
      <c r="L172" s="52"/>
    </row>
    <row r="173" spans="1:12" x14ac:dyDescent="0.2">
      <c r="B173" s="19"/>
      <c r="C173" s="6"/>
      <c r="L173" s="52"/>
    </row>
    <row r="174" spans="1:12" ht="25.5" x14ac:dyDescent="0.2">
      <c r="A174" s="9" t="s">
        <v>19</v>
      </c>
      <c r="B174" s="6" t="s">
        <v>60</v>
      </c>
      <c r="C174" s="6"/>
      <c r="D174" s="3" t="s">
        <v>2</v>
      </c>
      <c r="E174" s="3">
        <v>2</v>
      </c>
      <c r="I174" s="10">
        <f>E174*G174</f>
        <v>0</v>
      </c>
      <c r="L174" s="52"/>
    </row>
    <row r="175" spans="1:12" x14ac:dyDescent="0.2">
      <c r="B175" s="6"/>
      <c r="C175" s="6"/>
      <c r="L175" s="52"/>
    </row>
    <row r="176" spans="1:12" ht="38.25" x14ac:dyDescent="0.2">
      <c r="A176" s="9" t="s">
        <v>20</v>
      </c>
      <c r="B176" s="6" t="s">
        <v>82</v>
      </c>
      <c r="C176" s="6"/>
      <c r="D176" s="3" t="s">
        <v>2</v>
      </c>
      <c r="E176" s="3">
        <v>1</v>
      </c>
      <c r="I176" s="10">
        <f>E176*G176</f>
        <v>0</v>
      </c>
      <c r="L176" s="52"/>
    </row>
    <row r="177" spans="1:12" x14ac:dyDescent="0.2">
      <c r="B177" s="6"/>
      <c r="C177" s="6"/>
      <c r="L177" s="52"/>
    </row>
    <row r="178" spans="1:12" ht="63.75" x14ac:dyDescent="0.2">
      <c r="A178" s="9" t="s">
        <v>12</v>
      </c>
      <c r="B178" s="6" t="s">
        <v>135</v>
      </c>
      <c r="C178" s="6"/>
      <c r="D178" s="3" t="s">
        <v>3</v>
      </c>
      <c r="E178" s="3">
        <v>2</v>
      </c>
      <c r="I178" s="10">
        <f>E178*G178</f>
        <v>0</v>
      </c>
      <c r="L178" s="52"/>
    </row>
    <row r="179" spans="1:12" x14ac:dyDescent="0.2">
      <c r="B179" s="6"/>
      <c r="C179" s="6"/>
      <c r="L179" s="52"/>
    </row>
    <row r="180" spans="1:12" x14ac:dyDescent="0.2">
      <c r="A180" s="9" t="s">
        <v>13</v>
      </c>
      <c r="B180" s="6" t="s">
        <v>103</v>
      </c>
      <c r="C180" s="6"/>
      <c r="D180" s="3" t="s">
        <v>2</v>
      </c>
      <c r="E180" s="3">
        <v>2</v>
      </c>
      <c r="I180" s="10">
        <f>E180*G180</f>
        <v>0</v>
      </c>
      <c r="L180" s="52"/>
    </row>
    <row r="181" spans="1:12" x14ac:dyDescent="0.2">
      <c r="B181" s="6"/>
      <c r="C181" s="6"/>
      <c r="L181" s="52"/>
    </row>
    <row r="182" spans="1:12" ht="63.75" x14ac:dyDescent="0.2">
      <c r="A182" s="9" t="s">
        <v>14</v>
      </c>
      <c r="B182" s="5" t="s">
        <v>61</v>
      </c>
      <c r="C182" s="6"/>
      <c r="D182" s="3" t="s">
        <v>3</v>
      </c>
      <c r="E182" s="3">
        <v>5</v>
      </c>
      <c r="I182" s="10">
        <f>E182*G182</f>
        <v>0</v>
      </c>
      <c r="L182" s="52"/>
    </row>
    <row r="183" spans="1:12" x14ac:dyDescent="0.2">
      <c r="B183" s="5"/>
      <c r="C183" s="6"/>
      <c r="L183" s="52"/>
    </row>
    <row r="184" spans="1:12" x14ac:dyDescent="0.2">
      <c r="B184" s="6"/>
      <c r="C184" s="6"/>
      <c r="L184" s="52"/>
    </row>
    <row r="185" spans="1:12" ht="25.5" customHeight="1" x14ac:dyDescent="0.2">
      <c r="B185" s="29" t="s">
        <v>62</v>
      </c>
      <c r="C185" s="6"/>
      <c r="L185" s="52"/>
    </row>
    <row r="186" spans="1:12" x14ac:dyDescent="0.2">
      <c r="B186" s="6"/>
      <c r="C186" s="6"/>
      <c r="L186" s="52"/>
    </row>
    <row r="187" spans="1:12" x14ac:dyDescent="0.2">
      <c r="A187" s="9" t="s">
        <v>15</v>
      </c>
      <c r="B187" s="6" t="s">
        <v>63</v>
      </c>
      <c r="C187" s="6"/>
      <c r="D187" s="3" t="s">
        <v>2</v>
      </c>
      <c r="E187" s="3">
        <v>15</v>
      </c>
      <c r="I187" s="10">
        <f>E187*G187</f>
        <v>0</v>
      </c>
      <c r="L187" s="52"/>
    </row>
    <row r="188" spans="1:12" x14ac:dyDescent="0.2">
      <c r="B188" s="6"/>
      <c r="C188" s="6"/>
      <c r="L188" s="52"/>
    </row>
    <row r="189" spans="1:12" x14ac:dyDescent="0.2">
      <c r="A189" s="9" t="s">
        <v>16</v>
      </c>
      <c r="B189" s="6" t="s">
        <v>83</v>
      </c>
      <c r="C189" s="6"/>
      <c r="D189" s="3" t="s">
        <v>2</v>
      </c>
      <c r="E189" s="3">
        <v>4</v>
      </c>
      <c r="I189" s="10">
        <f>E189*G189</f>
        <v>0</v>
      </c>
      <c r="L189" s="52"/>
    </row>
    <row r="190" spans="1:12" x14ac:dyDescent="0.2">
      <c r="B190" s="6"/>
      <c r="C190" s="6"/>
      <c r="L190" s="52"/>
    </row>
    <row r="191" spans="1:12" ht="25.5" x14ac:dyDescent="0.2">
      <c r="A191" s="9" t="s">
        <v>27</v>
      </c>
      <c r="B191" s="6" t="s">
        <v>104</v>
      </c>
      <c r="C191" s="6"/>
      <c r="D191" s="3" t="s">
        <v>2</v>
      </c>
      <c r="E191" s="3">
        <v>1</v>
      </c>
      <c r="I191" s="10">
        <f>E191*G191</f>
        <v>0</v>
      </c>
      <c r="L191" s="52"/>
    </row>
    <row r="192" spans="1:12" x14ac:dyDescent="0.2">
      <c r="B192" s="6"/>
      <c r="C192" s="6"/>
      <c r="L192" s="52"/>
    </row>
    <row r="193" spans="1:12" ht="25.5" x14ac:dyDescent="0.2">
      <c r="A193" s="9" t="s">
        <v>74</v>
      </c>
      <c r="B193" s="6" t="s">
        <v>105</v>
      </c>
      <c r="C193" s="6"/>
      <c r="D193" s="3" t="s">
        <v>2</v>
      </c>
      <c r="E193" s="3">
        <v>1</v>
      </c>
      <c r="I193" s="10">
        <f>E193*G193</f>
        <v>0</v>
      </c>
      <c r="L193" s="52"/>
    </row>
    <row r="194" spans="1:12" x14ac:dyDescent="0.2">
      <c r="B194" s="6"/>
      <c r="C194" s="6"/>
      <c r="L194" s="52"/>
    </row>
    <row r="195" spans="1:12" ht="25.5" x14ac:dyDescent="0.2">
      <c r="A195" s="9" t="s">
        <v>17</v>
      </c>
      <c r="B195" s="34" t="s">
        <v>136</v>
      </c>
      <c r="C195" s="6"/>
      <c r="D195" s="3" t="s">
        <v>2</v>
      </c>
      <c r="E195" s="3">
        <v>2</v>
      </c>
      <c r="I195" s="10">
        <f>E195*G195</f>
        <v>0</v>
      </c>
      <c r="L195" s="52"/>
    </row>
    <row r="196" spans="1:12" x14ac:dyDescent="0.2">
      <c r="B196" s="6"/>
      <c r="C196" s="6"/>
      <c r="L196" s="52"/>
    </row>
    <row r="197" spans="1:12" ht="27" x14ac:dyDescent="0.2">
      <c r="A197" s="9" t="s">
        <v>81</v>
      </c>
      <c r="B197" s="6" t="s">
        <v>64</v>
      </c>
      <c r="C197" s="6"/>
      <c r="D197" s="3" t="s">
        <v>3</v>
      </c>
      <c r="E197" s="3">
        <v>1</v>
      </c>
      <c r="I197" s="10">
        <f>E197*G197</f>
        <v>0</v>
      </c>
      <c r="L197" s="52"/>
    </row>
    <row r="198" spans="1:12" ht="13.5" thickBot="1" x14ac:dyDescent="0.25">
      <c r="B198" s="6"/>
      <c r="C198" s="6"/>
      <c r="I198" s="30"/>
      <c r="L198" s="52"/>
    </row>
    <row r="199" spans="1:12" ht="13.5" thickTop="1" x14ac:dyDescent="0.2">
      <c r="B199" s="6"/>
      <c r="C199" s="6"/>
      <c r="L199" s="52"/>
    </row>
    <row r="200" spans="1:12" x14ac:dyDescent="0.2">
      <c r="B200" s="31" t="s">
        <v>65</v>
      </c>
      <c r="C200" s="6"/>
      <c r="I200" s="10">
        <f>SUM(I160:I197)</f>
        <v>0</v>
      </c>
      <c r="L200" s="52"/>
    </row>
    <row r="201" spans="1:12" x14ac:dyDescent="0.2">
      <c r="B201" s="6"/>
      <c r="C201" s="6"/>
      <c r="L201" s="52"/>
    </row>
    <row r="202" spans="1:12" x14ac:dyDescent="0.2">
      <c r="B202" s="6"/>
      <c r="C202" s="6"/>
      <c r="L202" s="52"/>
    </row>
    <row r="203" spans="1:12" x14ac:dyDescent="0.2">
      <c r="B203" s="6"/>
      <c r="C203" s="6"/>
      <c r="L203" s="52"/>
    </row>
    <row r="204" spans="1:12" x14ac:dyDescent="0.2">
      <c r="B204" s="6"/>
      <c r="C204" s="6"/>
      <c r="L204" s="52"/>
    </row>
    <row r="205" spans="1:12" x14ac:dyDescent="0.2">
      <c r="B205" s="6"/>
      <c r="C205" s="6"/>
      <c r="L205" s="52"/>
    </row>
    <row r="206" spans="1:12" x14ac:dyDescent="0.2">
      <c r="A206" s="16" t="s">
        <v>66</v>
      </c>
      <c r="B206" s="33" t="s">
        <v>21</v>
      </c>
      <c r="C206" s="33"/>
      <c r="L206" s="52"/>
    </row>
    <row r="207" spans="1:12" ht="6.75" customHeight="1" x14ac:dyDescent="0.2">
      <c r="B207" s="33"/>
      <c r="C207" s="33"/>
      <c r="L207" s="52"/>
    </row>
    <row r="208" spans="1:12" ht="25.5" x14ac:dyDescent="0.2">
      <c r="B208" s="32" t="s">
        <v>67</v>
      </c>
      <c r="C208" s="33"/>
      <c r="L208" s="52"/>
    </row>
    <row r="209" spans="1:12" ht="7.5" customHeight="1" x14ac:dyDescent="0.2">
      <c r="B209" s="33"/>
      <c r="C209" s="33"/>
      <c r="L209" s="52"/>
    </row>
    <row r="210" spans="1:12" x14ac:dyDescent="0.2">
      <c r="B210" s="6"/>
      <c r="C210" s="6"/>
      <c r="L210" s="52"/>
    </row>
    <row r="211" spans="1:12" ht="25.5" x14ac:dyDescent="0.2">
      <c r="A211" s="9" t="s">
        <v>1</v>
      </c>
      <c r="B211" s="6" t="s">
        <v>106</v>
      </c>
      <c r="C211" s="6"/>
      <c r="D211" s="3" t="s">
        <v>3</v>
      </c>
      <c r="E211" s="3">
        <v>1</v>
      </c>
      <c r="I211" s="10">
        <f>E211*G211</f>
        <v>0</v>
      </c>
      <c r="L211" s="52"/>
    </row>
    <row r="212" spans="1:12" x14ac:dyDescent="0.2">
      <c r="B212" s="6"/>
      <c r="C212" s="6"/>
      <c r="L212" s="52"/>
    </row>
    <row r="213" spans="1:12" ht="51" x14ac:dyDescent="0.2">
      <c r="A213" s="9" t="s">
        <v>4</v>
      </c>
      <c r="B213" s="6" t="s">
        <v>71</v>
      </c>
      <c r="C213" s="6"/>
      <c r="D213" s="3" t="s">
        <v>3</v>
      </c>
      <c r="E213" s="3">
        <v>1</v>
      </c>
      <c r="I213" s="10">
        <f>E213*G213</f>
        <v>0</v>
      </c>
      <c r="L213" s="52"/>
    </row>
    <row r="214" spans="1:12" x14ac:dyDescent="0.2">
      <c r="B214" s="6"/>
      <c r="C214" s="6"/>
      <c r="L214" s="52"/>
    </row>
    <row r="215" spans="1:12" x14ac:dyDescent="0.2">
      <c r="A215" s="9" t="s">
        <v>5</v>
      </c>
      <c r="B215" s="6" t="s">
        <v>68</v>
      </c>
      <c r="C215" s="6"/>
      <c r="L215" s="52"/>
    </row>
    <row r="216" spans="1:12" ht="25.5" x14ac:dyDescent="0.2">
      <c r="B216" s="19" t="s">
        <v>69</v>
      </c>
      <c r="C216" s="19"/>
      <c r="L216" s="52"/>
    </row>
    <row r="217" spans="1:12" ht="38.25" x14ac:dyDescent="0.2">
      <c r="B217" s="19" t="s">
        <v>107</v>
      </c>
      <c r="C217" s="19"/>
      <c r="L217" s="52"/>
    </row>
    <row r="218" spans="1:12" ht="25.5" x14ac:dyDescent="0.2">
      <c r="B218" s="38" t="s">
        <v>70</v>
      </c>
      <c r="C218" s="19"/>
      <c r="L218" s="52"/>
    </row>
    <row r="219" spans="1:12" x14ac:dyDescent="0.2">
      <c r="B219" s="27"/>
      <c r="C219" s="27"/>
      <c r="D219" s="37" t="s">
        <v>3</v>
      </c>
      <c r="E219" s="3">
        <v>1</v>
      </c>
      <c r="I219" s="10">
        <f>E219*G219</f>
        <v>0</v>
      </c>
      <c r="L219" s="52"/>
    </row>
    <row r="220" spans="1:12" x14ac:dyDescent="0.2">
      <c r="B220" s="27"/>
      <c r="C220" s="27"/>
      <c r="D220" s="37"/>
      <c r="L220" s="52"/>
    </row>
    <row r="221" spans="1:12" ht="25.5" x14ac:dyDescent="0.2">
      <c r="A221" s="9" t="s">
        <v>10</v>
      </c>
      <c r="B221" s="6" t="s">
        <v>72</v>
      </c>
      <c r="C221" s="6"/>
      <c r="D221" s="3" t="s">
        <v>3</v>
      </c>
      <c r="E221" s="3">
        <v>1</v>
      </c>
      <c r="I221" s="10">
        <f>E221*G221</f>
        <v>0</v>
      </c>
      <c r="L221" s="52"/>
    </row>
    <row r="222" spans="1:12" ht="13.5" thickBot="1" x14ac:dyDescent="0.25">
      <c r="B222" s="6"/>
      <c r="C222" s="6"/>
      <c r="I222" s="30"/>
      <c r="L222" s="52"/>
    </row>
    <row r="223" spans="1:12" ht="13.5" thickTop="1" x14ac:dyDescent="0.2">
      <c r="B223" s="6"/>
      <c r="C223" s="6"/>
      <c r="L223" s="52"/>
    </row>
    <row r="224" spans="1:12" x14ac:dyDescent="0.2">
      <c r="B224" s="31" t="s">
        <v>73</v>
      </c>
      <c r="C224" s="6"/>
      <c r="I224" s="10">
        <f>SUM(I208:I221)</f>
        <v>0</v>
      </c>
      <c r="L224" s="52"/>
    </row>
    <row r="225" spans="1:12" x14ac:dyDescent="0.2">
      <c r="B225" s="31"/>
      <c r="C225" s="6"/>
      <c r="L225" s="52"/>
    </row>
    <row r="226" spans="1:12" x14ac:dyDescent="0.2">
      <c r="B226" s="6"/>
      <c r="C226" s="6"/>
      <c r="L226" s="52"/>
    </row>
    <row r="227" spans="1:12" x14ac:dyDescent="0.2">
      <c r="A227" s="16" t="s">
        <v>31</v>
      </c>
      <c r="B227" s="33" t="s">
        <v>84</v>
      </c>
      <c r="C227" s="6"/>
      <c r="L227" s="52"/>
    </row>
    <row r="228" spans="1:12" x14ac:dyDescent="0.2">
      <c r="B228" s="6"/>
      <c r="C228" s="6"/>
      <c r="L228" s="52"/>
    </row>
    <row r="229" spans="1:12" ht="63.75" x14ac:dyDescent="0.2">
      <c r="B229" s="32" t="s">
        <v>108</v>
      </c>
      <c r="C229" s="6"/>
      <c r="L229" s="52"/>
    </row>
    <row r="230" spans="1:12" x14ac:dyDescent="0.2">
      <c r="B230" s="6"/>
      <c r="C230" s="6"/>
      <c r="L230" s="52"/>
    </row>
    <row r="231" spans="1:12" x14ac:dyDescent="0.2">
      <c r="A231" s="16" t="s">
        <v>0</v>
      </c>
      <c r="B231" s="33" t="s">
        <v>85</v>
      </c>
      <c r="C231" s="6"/>
      <c r="L231" s="52"/>
    </row>
    <row r="232" spans="1:12" x14ac:dyDescent="0.2">
      <c r="B232" s="33"/>
      <c r="C232" s="6"/>
      <c r="L232" s="52"/>
    </row>
    <row r="233" spans="1:12" ht="63.75" x14ac:dyDescent="0.2">
      <c r="B233" s="51" t="s">
        <v>86</v>
      </c>
      <c r="C233" s="6"/>
      <c r="L233" s="52"/>
    </row>
    <row r="234" spans="1:12" x14ac:dyDescent="0.2">
      <c r="B234" s="32"/>
      <c r="C234" s="6"/>
      <c r="L234" s="52"/>
    </row>
    <row r="235" spans="1:12" x14ac:dyDescent="0.2">
      <c r="A235" s="9" t="s">
        <v>1</v>
      </c>
      <c r="B235" s="32" t="s">
        <v>87</v>
      </c>
      <c r="C235" s="6"/>
      <c r="L235" s="52"/>
    </row>
    <row r="236" spans="1:12" ht="63.75" x14ac:dyDescent="0.2">
      <c r="B236" s="6" t="s">
        <v>95</v>
      </c>
      <c r="C236" s="6"/>
      <c r="L236" s="52"/>
    </row>
    <row r="237" spans="1:12" ht="89.25" x14ac:dyDescent="0.2">
      <c r="B237" s="38" t="s">
        <v>109</v>
      </c>
      <c r="C237" s="49"/>
      <c r="D237" s="50"/>
      <c r="L237" s="52"/>
    </row>
    <row r="238" spans="1:12" x14ac:dyDescent="0.2">
      <c r="B238" s="6"/>
      <c r="C238" s="6"/>
      <c r="D238" s="3" t="s">
        <v>3</v>
      </c>
      <c r="E238" s="3">
        <v>1</v>
      </c>
      <c r="I238" s="10">
        <f>E238*G238</f>
        <v>0</v>
      </c>
      <c r="L238" s="52"/>
    </row>
    <row r="239" spans="1:12" x14ac:dyDescent="0.2">
      <c r="B239" s="6"/>
      <c r="C239" s="6"/>
      <c r="L239" s="52"/>
    </row>
    <row r="240" spans="1:12" x14ac:dyDescent="0.2">
      <c r="A240" s="9" t="s">
        <v>4</v>
      </c>
      <c r="B240" s="6" t="s">
        <v>110</v>
      </c>
      <c r="C240" s="6"/>
      <c r="D240" s="3" t="s">
        <v>8</v>
      </c>
      <c r="E240" s="3">
        <v>360</v>
      </c>
      <c r="I240" s="10">
        <f>E240*G240</f>
        <v>0</v>
      </c>
      <c r="L240" s="52"/>
    </row>
    <row r="241" spans="1:12" x14ac:dyDescent="0.2">
      <c r="B241" s="6"/>
      <c r="C241" s="6"/>
      <c r="L241" s="52"/>
    </row>
    <row r="242" spans="1:12" x14ac:dyDescent="0.2">
      <c r="A242" s="9" t="s">
        <v>5</v>
      </c>
      <c r="B242" s="6" t="s">
        <v>111</v>
      </c>
      <c r="C242" s="6"/>
      <c r="D242" s="3" t="s">
        <v>8</v>
      </c>
      <c r="E242" s="3">
        <v>20</v>
      </c>
      <c r="I242" s="10">
        <f>E242*G242</f>
        <v>0</v>
      </c>
      <c r="L242" s="52"/>
    </row>
    <row r="243" spans="1:12" x14ac:dyDescent="0.2">
      <c r="B243" s="6"/>
      <c r="C243" s="6"/>
      <c r="L243" s="52"/>
    </row>
    <row r="244" spans="1:12" x14ac:dyDescent="0.2">
      <c r="A244" s="9" t="s">
        <v>10</v>
      </c>
      <c r="B244" s="6" t="s">
        <v>137</v>
      </c>
      <c r="C244" s="6"/>
      <c r="D244" s="3" t="s">
        <v>8</v>
      </c>
      <c r="E244" s="3">
        <v>160</v>
      </c>
      <c r="I244" s="10">
        <f>E244*G244</f>
        <v>0</v>
      </c>
      <c r="L244" s="52"/>
    </row>
    <row r="245" spans="1:12" x14ac:dyDescent="0.2">
      <c r="B245" s="6"/>
      <c r="C245" s="6"/>
      <c r="L245" s="52"/>
    </row>
    <row r="246" spans="1:12" x14ac:dyDescent="0.2">
      <c r="A246" s="9" t="s">
        <v>6</v>
      </c>
      <c r="B246" s="6" t="s">
        <v>88</v>
      </c>
      <c r="C246" s="6"/>
      <c r="D246" s="3" t="s">
        <v>8</v>
      </c>
      <c r="E246" s="3">
        <v>300</v>
      </c>
      <c r="I246" s="10">
        <f>E246*G246</f>
        <v>0</v>
      </c>
      <c r="L246" s="52"/>
    </row>
    <row r="247" spans="1:12" x14ac:dyDescent="0.2">
      <c r="B247" s="6"/>
      <c r="C247" s="6"/>
      <c r="L247" s="52"/>
    </row>
    <row r="248" spans="1:12" x14ac:dyDescent="0.2">
      <c r="A248" s="9" t="s">
        <v>11</v>
      </c>
      <c r="B248" s="55" t="s">
        <v>89</v>
      </c>
      <c r="C248" s="6"/>
      <c r="D248" s="3" t="s">
        <v>3</v>
      </c>
      <c r="E248" s="3">
        <v>1</v>
      </c>
      <c r="I248" s="10">
        <f>E248*G248</f>
        <v>0</v>
      </c>
      <c r="L248" s="52"/>
    </row>
    <row r="249" spans="1:12" x14ac:dyDescent="0.2">
      <c r="B249" s="55"/>
      <c r="C249" s="6"/>
      <c r="L249" s="52"/>
    </row>
    <row r="250" spans="1:12" x14ac:dyDescent="0.2">
      <c r="A250" s="9" t="s">
        <v>19</v>
      </c>
      <c r="B250" s="6" t="s">
        <v>90</v>
      </c>
      <c r="C250" s="6"/>
      <c r="D250" s="3" t="s">
        <v>3</v>
      </c>
      <c r="E250" s="3">
        <v>1</v>
      </c>
      <c r="I250" s="10">
        <f>E250*G250</f>
        <v>0</v>
      </c>
      <c r="L250" s="52"/>
    </row>
    <row r="251" spans="1:12" ht="13.5" thickBot="1" x14ac:dyDescent="0.25">
      <c r="B251" s="6"/>
      <c r="C251" s="6"/>
      <c r="I251" s="30"/>
      <c r="L251" s="52"/>
    </row>
    <row r="252" spans="1:12" ht="13.5" thickTop="1" x14ac:dyDescent="0.2">
      <c r="B252" s="6"/>
      <c r="C252" s="6"/>
      <c r="L252" s="52"/>
    </row>
    <row r="253" spans="1:12" x14ac:dyDescent="0.2">
      <c r="B253" s="31" t="s">
        <v>91</v>
      </c>
      <c r="C253" s="6"/>
      <c r="I253" s="10">
        <f>SUM(I235:I250)</f>
        <v>0</v>
      </c>
      <c r="L253" s="52"/>
    </row>
    <row r="254" spans="1:12" x14ac:dyDescent="0.2">
      <c r="B254" s="31"/>
      <c r="C254" s="6"/>
      <c r="L254" s="52"/>
    </row>
    <row r="255" spans="1:12" x14ac:dyDescent="0.2">
      <c r="A255" s="40"/>
      <c r="B255" s="42"/>
      <c r="C255" s="8"/>
      <c r="D255" s="40"/>
      <c r="E255" s="40"/>
      <c r="L255" s="52"/>
    </row>
    <row r="256" spans="1:12" x14ac:dyDescent="0.2">
      <c r="A256" s="40"/>
      <c r="B256" s="42"/>
      <c r="C256" s="8"/>
      <c r="D256" s="40"/>
      <c r="E256" s="40"/>
      <c r="L256" s="52"/>
    </row>
    <row r="257" spans="1:16" x14ac:dyDescent="0.2">
      <c r="A257" s="40"/>
      <c r="B257" s="42"/>
      <c r="C257" s="8"/>
      <c r="D257" s="40"/>
      <c r="E257" s="40"/>
      <c r="L257" s="52"/>
    </row>
    <row r="258" spans="1:16" ht="15.75" x14ac:dyDescent="0.25">
      <c r="A258" s="40"/>
      <c r="B258" s="43" t="s">
        <v>22</v>
      </c>
      <c r="C258" s="8"/>
      <c r="D258" s="40"/>
      <c r="E258" s="40"/>
      <c r="L258" s="52"/>
    </row>
    <row r="259" spans="1:16" ht="15.75" x14ac:dyDescent="0.25">
      <c r="A259" s="40"/>
      <c r="B259" s="43"/>
      <c r="C259" s="8"/>
      <c r="D259" s="40"/>
      <c r="E259" s="40"/>
      <c r="L259" s="52"/>
    </row>
    <row r="260" spans="1:16" x14ac:dyDescent="0.2">
      <c r="A260" s="44" t="s">
        <v>115</v>
      </c>
      <c r="B260" s="17" t="s">
        <v>117</v>
      </c>
      <c r="C260" s="8"/>
      <c r="D260" s="40"/>
      <c r="E260" s="40"/>
      <c r="I260" s="10">
        <v>0</v>
      </c>
      <c r="L260" s="52"/>
    </row>
    <row r="261" spans="1:16" x14ac:dyDescent="0.2">
      <c r="A261" s="8"/>
      <c r="B261" s="40"/>
      <c r="C261" s="42"/>
      <c r="D261" s="8"/>
      <c r="E261" s="40"/>
      <c r="F261" s="40"/>
      <c r="G261" s="8"/>
      <c r="H261" s="10"/>
      <c r="I261" s="8"/>
      <c r="J261" s="10"/>
      <c r="L261" s="52"/>
      <c r="M261" s="52"/>
      <c r="N261" s="10"/>
      <c r="O261" s="8"/>
      <c r="P261" s="10"/>
    </row>
    <row r="262" spans="1:16" x14ac:dyDescent="0.2">
      <c r="A262" s="44" t="s">
        <v>29</v>
      </c>
      <c r="B262" s="45" t="s">
        <v>77</v>
      </c>
      <c r="C262" s="8"/>
      <c r="D262" s="40"/>
      <c r="E262" s="40"/>
      <c r="L262" s="52"/>
    </row>
    <row r="263" spans="1:16" x14ac:dyDescent="0.2">
      <c r="A263" s="40"/>
      <c r="B263" s="42"/>
      <c r="C263" s="8"/>
      <c r="D263" s="40"/>
      <c r="E263" s="40"/>
      <c r="L263" s="52"/>
    </row>
    <row r="264" spans="1:16" x14ac:dyDescent="0.2">
      <c r="A264" s="46" t="s">
        <v>0</v>
      </c>
      <c r="B264" s="4" t="s">
        <v>38</v>
      </c>
      <c r="C264" s="8"/>
      <c r="D264" s="40"/>
      <c r="E264" s="40"/>
      <c r="I264" s="10">
        <f>I100</f>
        <v>0</v>
      </c>
      <c r="L264" s="52"/>
    </row>
    <row r="265" spans="1:16" x14ac:dyDescent="0.2">
      <c r="A265" s="46" t="s">
        <v>7</v>
      </c>
      <c r="B265" s="19" t="s">
        <v>18</v>
      </c>
      <c r="C265" s="8"/>
      <c r="D265" s="40"/>
      <c r="E265" s="40"/>
      <c r="I265" s="10">
        <f>I133</f>
        <v>0</v>
      </c>
      <c r="L265" s="52"/>
    </row>
    <row r="266" spans="1:16" x14ac:dyDescent="0.2">
      <c r="A266" s="46" t="s">
        <v>25</v>
      </c>
      <c r="B266" s="8" t="s">
        <v>45</v>
      </c>
      <c r="C266" s="8"/>
      <c r="I266" s="10">
        <f>I154</f>
        <v>0</v>
      </c>
      <c r="L266" s="52"/>
    </row>
    <row r="267" spans="1:16" x14ac:dyDescent="0.2">
      <c r="A267" s="46" t="s">
        <v>56</v>
      </c>
      <c r="B267" s="8" t="s">
        <v>75</v>
      </c>
      <c r="C267" s="8"/>
      <c r="D267" s="40"/>
      <c r="E267" s="40"/>
      <c r="I267" s="10">
        <f>I200</f>
        <v>0</v>
      </c>
      <c r="L267" s="52"/>
    </row>
    <row r="268" spans="1:16" x14ac:dyDescent="0.2">
      <c r="A268" s="46" t="s">
        <v>66</v>
      </c>
      <c r="B268" s="8" t="s">
        <v>21</v>
      </c>
      <c r="C268" s="8"/>
      <c r="D268" s="40"/>
      <c r="E268" s="40"/>
      <c r="I268" s="10">
        <f>I224</f>
        <v>0</v>
      </c>
      <c r="L268" s="52"/>
    </row>
    <row r="269" spans="1:16" x14ac:dyDescent="0.2">
      <c r="A269" s="46"/>
      <c r="B269" s="8"/>
      <c r="C269" s="8"/>
      <c r="D269" s="40"/>
      <c r="E269" s="40"/>
      <c r="L269" s="52"/>
    </row>
    <row r="270" spans="1:16" x14ac:dyDescent="0.2">
      <c r="A270" s="44" t="s">
        <v>31</v>
      </c>
      <c r="B270" s="45" t="s">
        <v>84</v>
      </c>
      <c r="C270" s="8"/>
      <c r="D270" s="40"/>
      <c r="E270" s="40"/>
      <c r="I270" s="10">
        <f>I253</f>
        <v>0</v>
      </c>
      <c r="L270" s="52"/>
    </row>
    <row r="271" spans="1:16" x14ac:dyDescent="0.2">
      <c r="B271" s="36"/>
      <c r="C271" s="6"/>
      <c r="L271" s="52"/>
    </row>
    <row r="272" spans="1:16" x14ac:dyDescent="0.2">
      <c r="B272" s="31"/>
      <c r="C272" s="6"/>
      <c r="L272" s="52"/>
    </row>
    <row r="273" spans="2:12" x14ac:dyDescent="0.2">
      <c r="B273" s="39" t="s">
        <v>32</v>
      </c>
      <c r="C273" s="2"/>
      <c r="D273" s="47"/>
      <c r="E273" s="47"/>
      <c r="F273" s="41" t="s">
        <v>97</v>
      </c>
      <c r="G273" s="41"/>
      <c r="H273" s="41"/>
      <c r="I273" s="41">
        <f>SUM(I262:I270)</f>
        <v>0</v>
      </c>
      <c r="L273" s="52"/>
    </row>
    <row r="274" spans="2:12" x14ac:dyDescent="0.2">
      <c r="B274" s="1"/>
      <c r="C274" s="2"/>
      <c r="D274" s="47"/>
      <c r="E274" s="47"/>
      <c r="F274" s="41"/>
      <c r="G274" s="41"/>
      <c r="H274" s="41"/>
      <c r="I274" s="41"/>
      <c r="L274" s="52"/>
    </row>
    <row r="275" spans="2:12" x14ac:dyDescent="0.2">
      <c r="B275" s="39" t="s">
        <v>76</v>
      </c>
      <c r="C275" s="2"/>
      <c r="D275" s="47"/>
      <c r="E275" s="47"/>
      <c r="F275" s="41" t="s">
        <v>97</v>
      </c>
      <c r="G275" s="41"/>
      <c r="H275" s="41"/>
      <c r="I275" s="41">
        <f>I273*0.25</f>
        <v>0</v>
      </c>
      <c r="L275" s="52"/>
    </row>
    <row r="276" spans="2:12" x14ac:dyDescent="0.2">
      <c r="B276" s="39"/>
      <c r="C276" s="2"/>
      <c r="D276" s="47"/>
      <c r="E276" s="47"/>
      <c r="F276" s="41"/>
      <c r="G276" s="41"/>
      <c r="H276" s="41"/>
      <c r="I276" s="41"/>
      <c r="L276" s="52"/>
    </row>
    <row r="277" spans="2:12" x14ac:dyDescent="0.2">
      <c r="B277" s="39" t="s">
        <v>33</v>
      </c>
      <c r="C277" s="2"/>
      <c r="D277" s="47"/>
      <c r="E277" s="47"/>
      <c r="F277" s="41" t="s">
        <v>97</v>
      </c>
      <c r="G277" s="41"/>
      <c r="H277" s="41"/>
      <c r="I277" s="41">
        <f>SUM(I273:I275)</f>
        <v>0</v>
      </c>
      <c r="L277" s="52"/>
    </row>
    <row r="278" spans="2:12" x14ac:dyDescent="0.2">
      <c r="B278" s="48"/>
      <c r="C278" s="48"/>
      <c r="L278" s="52"/>
    </row>
    <row r="279" spans="2:12" x14ac:dyDescent="0.2">
      <c r="B279" s="31"/>
      <c r="C279" s="6"/>
      <c r="L279" s="52"/>
    </row>
    <row r="280" spans="2:12" x14ac:dyDescent="0.2">
      <c r="B280" s="31"/>
      <c r="C280" s="6"/>
      <c r="L280" s="52"/>
    </row>
    <row r="281" spans="2:12" x14ac:dyDescent="0.2">
      <c r="L281" s="52"/>
    </row>
  </sheetData>
  <mergeCells count="5">
    <mergeCell ref="B5:I5"/>
    <mergeCell ref="B10:I10"/>
    <mergeCell ref="B11:I11"/>
    <mergeCell ref="B15:I15"/>
    <mergeCell ref="B20:I20"/>
  </mergeCells>
  <pageMargins left="0.59055118110236227" right="0.59055118110236227" top="0.98425196850393704" bottom="0.98425196850393704" header="0.51181102362204722" footer="0.59055118110236227"/>
  <pageSetup paperSize="9" orientation="portrait" r:id="rId1"/>
  <headerFooter alignWithMargins="0">
    <oddHeader xml:space="preserve">&amp;L&amp;"Arial,Kurziv"&amp;8TROŠKOVNIK ELEKTROINSTALACIJA&amp;"Arial,Uobičajeno"
</oddHeader>
    <oddFooter>&amp;R&amp;"Arial,Kurziv"&amp;8STR.: &amp;P/&amp;N</oddFooter>
  </headerFooter>
  <drawing r:id="rId2"/>
  <legacyDrawing r:id="rId3"/>
  <oleObjects>
    <mc:AlternateContent xmlns:mc="http://schemas.openxmlformats.org/markup-compatibility/2006">
      <mc:Choice Requires="x14">
        <oleObject progId="Word.Document.8" shapeId="8193" r:id="rId4">
          <objectPr defaultSize="0" autoPict="0" r:id="rId5">
            <anchor moveWithCells="1">
              <from>
                <xdr:col>0</xdr:col>
                <xdr:colOff>295275</xdr:colOff>
                <xdr:row>21</xdr:row>
                <xdr:rowOff>0</xdr:rowOff>
              </from>
              <to>
                <xdr:col>8</xdr:col>
                <xdr:colOff>352425</xdr:colOff>
                <xdr:row>49</xdr:row>
                <xdr:rowOff>76200</xdr:rowOff>
              </to>
            </anchor>
          </objectPr>
        </oleObject>
      </mc:Choice>
      <mc:Fallback>
        <oleObject progId="Word.Document.8" shapeId="819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TR_E_Ljekarna_v1</vt:lpstr>
      <vt:lpstr>TR_E_Ljekarna_v1!Podrucje_ispisa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dc:creator>
  <cp:lastModifiedBy>Ivana Sladić</cp:lastModifiedBy>
  <cp:lastPrinted>2025-05-09T09:29:36Z</cp:lastPrinted>
  <dcterms:created xsi:type="dcterms:W3CDTF">2014-05-30T07:44:33Z</dcterms:created>
  <dcterms:modified xsi:type="dcterms:W3CDTF">2025-05-09T09:30:02Z</dcterms:modified>
</cp:coreProperties>
</file>